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Cathy\MYB Working Files\Volume 1\2015\Tungsten\"/>
    </mc:Choice>
  </mc:AlternateContent>
  <bookViews>
    <workbookView xWindow="0" yWindow="0" windowWidth="27945" windowHeight="13350"/>
  </bookViews>
  <sheets>
    <sheet name="Text" sheetId="17" r:id="rId1"/>
    <sheet name="T1" sheetId="1" r:id="rId2"/>
    <sheet name="T2" sheetId="2" r:id="rId3"/>
    <sheet name="T3" sheetId="3" r:id="rId4"/>
    <sheet name="T4" sheetId="4" r:id="rId5"/>
    <sheet name="T5" sheetId="5" r:id="rId6"/>
    <sheet name="T6" sheetId="6" r:id="rId7"/>
    <sheet name="T7" sheetId="7" r:id="rId8"/>
    <sheet name="T8" sheetId="8" r:id="rId9"/>
    <sheet name="T9" sheetId="9" r:id="rId10"/>
    <sheet name="T10" sheetId="10" r:id="rId11"/>
    <sheet name="T11" sheetId="11" r:id="rId12"/>
    <sheet name="T12" sheetId="12" r:id="rId13"/>
    <sheet name="T13" sheetId="13" r:id="rId14"/>
    <sheet name="T14" sheetId="14" r:id="rId15"/>
    <sheet name="T15" sheetId="16" r:id="rId1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9" i="10" l="1"/>
  <c r="G99" i="10"/>
  <c r="E15" i="10" l="1"/>
  <c r="I15" i="10"/>
  <c r="E38" i="8" l="1"/>
  <c r="C38" i="8"/>
  <c r="C20" i="7" l="1"/>
  <c r="E100" i="10" l="1"/>
  <c r="C100" i="10"/>
</calcChain>
</file>

<file path=xl/sharedStrings.xml><?xml version="1.0" encoding="utf-8"?>
<sst xmlns="http://schemas.openxmlformats.org/spreadsheetml/2006/main" count="1071" uniqueCount="317">
  <si>
    <t>TABLE 1</t>
  </si>
  <si>
    <r>
      <t>SALIENT TUNGSTEN STATISTICS</t>
    </r>
    <r>
      <rPr>
        <vertAlign val="superscript"/>
        <sz val="8"/>
        <rFont val="Times New Roman"/>
        <family val="1"/>
      </rPr>
      <t>1</t>
    </r>
  </si>
  <si>
    <t>United States:</t>
  </si>
  <si>
    <t>Concentrates:</t>
  </si>
  <si>
    <t>Production</t>
  </si>
  <si>
    <t>NA</t>
  </si>
  <si>
    <t>Consumption</t>
  </si>
  <si>
    <t>W</t>
  </si>
  <si>
    <t>Exports</t>
  </si>
  <si>
    <t>Imports for consumption</t>
  </si>
  <si>
    <t>Stocks, December 31:</t>
  </si>
  <si>
    <t>Consumer</t>
  </si>
  <si>
    <r>
      <t>U.S. Government</t>
    </r>
    <r>
      <rPr>
        <vertAlign val="superscript"/>
        <sz val="8"/>
        <rFont val="Times New Roman"/>
        <family val="1"/>
      </rPr>
      <t>2</t>
    </r>
  </si>
  <si>
    <t>Price:</t>
  </si>
  <si>
    <r>
      <t>U.S. spot quotation</t>
    </r>
    <r>
      <rPr>
        <vertAlign val="superscript"/>
        <sz val="8"/>
        <rFont val="Times New Roman"/>
        <family val="1"/>
      </rPr>
      <t>3</t>
    </r>
  </si>
  <si>
    <r>
      <t>European</t>
    </r>
    <r>
      <rPr>
        <vertAlign val="superscript"/>
        <sz val="8"/>
        <rFont val="Times New Roman"/>
        <family val="1"/>
      </rPr>
      <t>4, 5</t>
    </r>
  </si>
  <si>
    <t>XX</t>
  </si>
  <si>
    <t>Ammonium paratungstate:</t>
  </si>
  <si>
    <r>
      <t>Consumption</t>
    </r>
    <r>
      <rPr>
        <vertAlign val="superscript"/>
        <sz val="8"/>
        <rFont val="Times New Roman"/>
        <family val="1"/>
      </rPr>
      <t>6</t>
    </r>
  </si>
  <si>
    <t>Stocks, December 31, producer and consumer</t>
  </si>
  <si>
    <r>
      <t>U.S. free market</t>
    </r>
    <r>
      <rPr>
        <vertAlign val="superscript"/>
        <sz val="8"/>
        <rFont val="Times New Roman"/>
        <family val="1"/>
      </rPr>
      <t>4, 7</t>
    </r>
  </si>
  <si>
    <r>
      <t>U.S. market</t>
    </r>
    <r>
      <rPr>
        <vertAlign val="superscript"/>
        <sz val="8"/>
        <rFont val="Times New Roman"/>
        <family val="1"/>
      </rPr>
      <t>3</t>
    </r>
  </si>
  <si>
    <r>
      <t>European free market</t>
    </r>
    <r>
      <rPr>
        <vertAlign val="superscript"/>
        <sz val="8"/>
        <rFont val="Times New Roman"/>
        <family val="1"/>
      </rPr>
      <t>8</t>
    </r>
  </si>
  <si>
    <t>Primary products:</t>
  </si>
  <si>
    <t>r</t>
  </si>
  <si>
    <t>World, production of concentrate</t>
  </si>
  <si>
    <r>
      <t>1</t>
    </r>
    <r>
      <rPr>
        <sz val="8"/>
        <rFont val="Times New Roman"/>
        <family val="1"/>
      </rPr>
      <t>Data are rounded to no more than three significant digits.</t>
    </r>
  </si>
  <si>
    <r>
      <t>4</t>
    </r>
    <r>
      <rPr>
        <sz val="8"/>
        <rFont val="Times New Roman"/>
        <family val="1"/>
      </rPr>
      <t>Annual average calculated from semiweekly prices reported by Metal Bulletin.</t>
    </r>
  </si>
  <si>
    <r>
      <t>5</t>
    </r>
    <r>
      <rPr>
        <sz val="8"/>
        <rFont val="Times New Roman"/>
        <family val="1"/>
      </rPr>
      <t>Price discontinued October 26, 2012.</t>
    </r>
  </si>
  <si>
    <r>
      <rPr>
        <vertAlign val="superscript"/>
        <sz val="8"/>
        <rFont val="Times New Roman"/>
        <family val="1"/>
      </rPr>
      <t>6</t>
    </r>
    <r>
      <rPr>
        <sz val="8"/>
        <rFont val="Times New Roman"/>
        <family val="1"/>
      </rPr>
      <t>Reported by tungsten processors.</t>
    </r>
  </si>
  <si>
    <r>
      <rPr>
        <vertAlign val="superscript"/>
        <sz val="8"/>
        <rFont val="Times New Roman"/>
        <family val="1"/>
      </rPr>
      <t>7</t>
    </r>
    <r>
      <rPr>
        <sz val="8"/>
        <rFont val="Times New Roman"/>
        <family val="1"/>
      </rPr>
      <t>Price discontinued July 18, 2012.</t>
    </r>
  </si>
  <si>
    <t>from monthly prices reported by Metal Bulletin.</t>
  </si>
  <si>
    <t>chemicals.</t>
  </si>
  <si>
    <t>TABLE 2</t>
  </si>
  <si>
    <t>(Metric tons, tungsten content)</t>
  </si>
  <si>
    <t>Annual</t>
  </si>
  <si>
    <t>Fiscal</t>
  </si>
  <si>
    <t>Calendar</t>
  </si>
  <si>
    <t>Materials</t>
  </si>
  <si>
    <t>Material</t>
  </si>
  <si>
    <t>year</t>
  </si>
  <si>
    <t>Ores and concentrates</t>
  </si>
  <si>
    <t>Tungsten metal powder</t>
  </si>
  <si>
    <t>--</t>
  </si>
  <si>
    <t>Total</t>
  </si>
  <si>
    <t>-- Zero.</t>
  </si>
  <si>
    <r>
      <t>1</t>
    </r>
    <r>
      <rPr>
        <sz val="8"/>
        <rFont val="Times New Roman"/>
        <family val="1"/>
      </rPr>
      <t>Data are rounded to no more than three significant digits; may not add to totals shown.</t>
    </r>
  </si>
  <si>
    <t>Source: Defense Logistics Agency Strategic Materials.</t>
  </si>
  <si>
    <t>TABLE 3</t>
  </si>
  <si>
    <t xml:space="preserve">Tungsten </t>
  </si>
  <si>
    <t>Tungsten</t>
  </si>
  <si>
    <t>metal powder</t>
  </si>
  <si>
    <t>carbide powder</t>
  </si>
  <si>
    <t>Producer stocks:</t>
  </si>
  <si>
    <t>W Withheld to avoid dislcosing company proprietary data.</t>
  </si>
  <si>
    <t>products listed.</t>
  </si>
  <si>
    <t>TABLE 4</t>
  </si>
  <si>
    <t>Company</t>
  </si>
  <si>
    <t>Plant location</t>
  </si>
  <si>
    <t>Buffalo Tungsten Inc.</t>
  </si>
  <si>
    <t>Depew, NY.</t>
  </si>
  <si>
    <t>Chem-Met Co., The</t>
  </si>
  <si>
    <t>Clinton, MD.</t>
  </si>
  <si>
    <t>Elmet Technologies, Inc.</t>
  </si>
  <si>
    <t>Lewiston, ME.</t>
  </si>
  <si>
    <t>General Electric Co.</t>
  </si>
  <si>
    <t>Euclid, OH.</t>
  </si>
  <si>
    <r>
      <t>Global Tungsten &amp; Powders Corp.</t>
    </r>
    <r>
      <rPr>
        <vertAlign val="superscript"/>
        <sz val="8"/>
        <rFont val="Times New Roman"/>
        <family val="1"/>
      </rPr>
      <t>2</t>
    </r>
  </si>
  <si>
    <t>Towanda, PA.</t>
  </si>
  <si>
    <t>Kennametal Inc.</t>
  </si>
  <si>
    <t>Fallon, NV.</t>
  </si>
  <si>
    <t>Do.</t>
  </si>
  <si>
    <t>Latrobe, PA.</t>
  </si>
  <si>
    <t>Do. Ditto.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</si>
  <si>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>Consumers of ammonium paratungstate, tungsten-bearing scrap, tungsten</t>
    </r>
  </si>
  <si>
    <t>concentrates, and (or) tungsten oxides.</t>
  </si>
  <si>
    <r>
      <t>2</t>
    </r>
    <r>
      <rPr>
        <sz val="8"/>
        <rFont val="Times New Roman"/>
        <family val="1"/>
      </rPr>
      <t>A division of Plansee Group.</t>
    </r>
  </si>
  <si>
    <t>TABLE 5</t>
  </si>
  <si>
    <r>
      <t>U.S. REPORTED CONSUMPTION AND STOCKS OF TUNGSTEN PRODUCTS</t>
    </r>
    <r>
      <rPr>
        <vertAlign val="superscript"/>
        <sz val="8"/>
        <rFont val="Times New Roman"/>
        <family val="1"/>
      </rPr>
      <t>1, 2, 3</t>
    </r>
  </si>
  <si>
    <t/>
  </si>
  <si>
    <t>Consumption by end use:</t>
  </si>
  <si>
    <t>Steels</t>
  </si>
  <si>
    <t>Superalloys</t>
  </si>
  <si>
    <r>
      <t>Other alloys</t>
    </r>
    <r>
      <rPr>
        <vertAlign val="superscript"/>
        <sz val="8"/>
        <rFont val="Times New Roman"/>
        <family val="1"/>
      </rPr>
      <t>4</t>
    </r>
  </si>
  <si>
    <r>
      <t>Cemented carbides</t>
    </r>
    <r>
      <rPr>
        <vertAlign val="superscript"/>
        <sz val="8"/>
        <rFont val="Times New Roman"/>
        <family val="1"/>
      </rPr>
      <t>5</t>
    </r>
  </si>
  <si>
    <t>Mill products made from metal powder</t>
  </si>
  <si>
    <t>Chemical</t>
  </si>
  <si>
    <t>Consumption by form:</t>
  </si>
  <si>
    <t>Ferrotungsten</t>
  </si>
  <si>
    <t>Tungsten carbide powder</t>
  </si>
  <si>
    <r>
      <t>Tungsten scrap</t>
    </r>
    <r>
      <rPr>
        <vertAlign val="superscript"/>
        <sz val="8"/>
        <rFont val="Times New Roman"/>
        <family val="1"/>
      </rPr>
      <t>6</t>
    </r>
  </si>
  <si>
    <r>
      <t>Other tungsten materials</t>
    </r>
    <r>
      <rPr>
        <vertAlign val="superscript"/>
        <sz val="8"/>
        <rFont val="Times New Roman"/>
        <family val="1"/>
      </rPr>
      <t>7</t>
    </r>
  </si>
  <si>
    <t>Consumer stocks, December 31:</t>
  </si>
  <si>
    <r>
      <t>2</t>
    </r>
    <r>
      <rPr>
        <sz val="8"/>
        <rFont val="Times New Roman"/>
        <family val="1"/>
      </rPr>
      <t>Does not include materials used in making primary tungsten products.</t>
    </r>
  </si>
  <si>
    <r>
      <t>3</t>
    </r>
    <r>
      <rPr>
        <sz val="8"/>
        <rFont val="Times New Roman"/>
        <family val="1"/>
      </rPr>
      <t>Includes estimates.</t>
    </r>
  </si>
  <si>
    <r>
      <t>4</t>
    </r>
    <r>
      <rPr>
        <sz val="8"/>
        <rFont val="Times New Roman"/>
        <family val="1"/>
      </rPr>
      <t>Includes welding and hard-facing rods and materials, wear- and corrosion-resistant alloys, and</t>
    </r>
  </si>
  <si>
    <t>nonferrous alloys.</t>
  </si>
  <si>
    <r>
      <t>5</t>
    </r>
    <r>
      <rPr>
        <sz val="8"/>
        <rFont val="Times New Roman"/>
        <family val="1"/>
      </rPr>
      <t>Includes diamond tool matrices, cemented and sintered carbides, and cast carbide dies or parts.</t>
    </r>
  </si>
  <si>
    <r>
      <t>6</t>
    </r>
    <r>
      <rPr>
        <sz val="8"/>
        <rFont val="Times New Roman"/>
        <family val="1"/>
      </rPr>
      <t>Includes tungsten bars.</t>
    </r>
  </si>
  <si>
    <r>
      <t>7</t>
    </r>
    <r>
      <rPr>
        <sz val="8"/>
        <rFont val="Times New Roman"/>
        <family val="1"/>
      </rPr>
      <t>Includes tungsten chemicals.</t>
    </r>
  </si>
  <si>
    <t>TABLE 6</t>
  </si>
  <si>
    <r>
      <t>U.S. EXPORTS OF TUNGSTEN ORES AND CONCENTRATES, BY COUNTRY</t>
    </r>
    <r>
      <rPr>
        <vertAlign val="superscript"/>
        <sz val="8"/>
        <rFont val="Times New Roman"/>
        <family val="1"/>
      </rPr>
      <t>1</t>
    </r>
  </si>
  <si>
    <t>Quantity</t>
  </si>
  <si>
    <t>Gross weight</t>
  </si>
  <si>
    <r>
      <t>content</t>
    </r>
    <r>
      <rPr>
        <vertAlign val="superscript"/>
        <sz val="8"/>
        <rFont val="Times New Roman"/>
        <family val="1"/>
      </rPr>
      <t>2</t>
    </r>
  </si>
  <si>
    <t>Value</t>
  </si>
  <si>
    <t>Country of destination</t>
  </si>
  <si>
    <t>(metric tons)</t>
  </si>
  <si>
    <t>(thousands)</t>
  </si>
  <si>
    <t>Brazil</t>
  </si>
  <si>
    <t>Canada</t>
  </si>
  <si>
    <t>China</t>
  </si>
  <si>
    <t>Germany</t>
  </si>
  <si>
    <t>India</t>
  </si>
  <si>
    <t>Japan</t>
  </si>
  <si>
    <t>Malaysia</t>
  </si>
  <si>
    <t>Netherlands</t>
  </si>
  <si>
    <t>Poland</t>
  </si>
  <si>
    <t>United Kingdom</t>
  </si>
  <si>
    <t>Vietnam</t>
  </si>
  <si>
    <t>Other</t>
  </si>
  <si>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>Revised. -- Zero.</t>
    </r>
  </si>
  <si>
    <r>
      <t>2</t>
    </r>
    <r>
      <rPr>
        <sz val="8"/>
        <rFont val="Times New Roman"/>
        <family val="1"/>
      </rPr>
      <t>Content estimated from reported gross weight.</t>
    </r>
  </si>
  <si>
    <r>
      <t>3</t>
    </r>
    <r>
      <rPr>
        <sz val="8"/>
        <rFont val="Times New Roman"/>
        <family val="1"/>
      </rPr>
      <t>Less than ½ unit.</t>
    </r>
  </si>
  <si>
    <t>Source: U.S. Census Bureau.</t>
  </si>
  <si>
    <t>TABLE 7</t>
  </si>
  <si>
    <r>
      <t>U.S. EXPORTS OF AMMONIUM PARATUNGSTATE, BY COUNTRY</t>
    </r>
    <r>
      <rPr>
        <vertAlign val="superscript"/>
        <sz val="8"/>
        <rFont val="Times New Roman"/>
        <family val="1"/>
      </rPr>
      <t>1, 2</t>
    </r>
  </si>
  <si>
    <t>Quantity,</t>
  </si>
  <si>
    <t>tungsten</t>
  </si>
  <si>
    <t>content</t>
  </si>
  <si>
    <t>Australia</t>
  </si>
  <si>
    <t>(3)</t>
  </si>
  <si>
    <t>Austria</t>
  </si>
  <si>
    <t>Belgium</t>
  </si>
  <si>
    <t>Czech Republic</t>
  </si>
  <si>
    <t>Hungary</t>
  </si>
  <si>
    <t>Italy</t>
  </si>
  <si>
    <t>Mexico</t>
  </si>
  <si>
    <t>Switzerland</t>
  </si>
  <si>
    <t>Taiwan</t>
  </si>
  <si>
    <r>
      <rPr>
        <sz val="8"/>
        <rFont val="Times New Roman"/>
        <family val="1"/>
      </rPr>
      <t>-- Zero.</t>
    </r>
  </si>
  <si>
    <r>
      <t>2</t>
    </r>
    <r>
      <rPr>
        <sz val="8"/>
        <rFont val="Times New Roman"/>
        <family val="1"/>
      </rPr>
      <t>Includes other ammonium tungstates, such as ammonium metatungstate.</t>
    </r>
  </si>
  <si>
    <t>TABLE 8</t>
  </si>
  <si>
    <r>
      <t>U.S. EXPORTS OF TUNGSTEN METAL POWDERS, BY COUNTRY</t>
    </r>
    <r>
      <rPr>
        <vertAlign val="superscript"/>
        <sz val="8"/>
        <rFont val="Times New Roman"/>
        <family val="1"/>
      </rPr>
      <t>1, 2</t>
    </r>
    <r>
      <rPr>
        <sz val="8"/>
        <rFont val="Times New Roman"/>
        <family val="1"/>
      </rPr>
      <t xml:space="preserve"> </t>
    </r>
  </si>
  <si>
    <r>
      <t>content</t>
    </r>
    <r>
      <rPr>
        <vertAlign val="superscript"/>
        <sz val="8"/>
        <rFont val="Times New Roman"/>
        <family val="1"/>
      </rPr>
      <t>3</t>
    </r>
  </si>
  <si>
    <t>(4)</t>
  </si>
  <si>
    <t>Chile</t>
  </si>
  <si>
    <t>Colombia</t>
  </si>
  <si>
    <t>Ecuador</t>
  </si>
  <si>
    <t>France</t>
  </si>
  <si>
    <t>Hong Kong</t>
  </si>
  <si>
    <t>Ireland</t>
  </si>
  <si>
    <t>Israel</t>
  </si>
  <si>
    <t>Korea, Republic of</t>
  </si>
  <si>
    <t>Panama</t>
  </si>
  <si>
    <t>Philippines</t>
  </si>
  <si>
    <t>Saudi Arabia</t>
  </si>
  <si>
    <t>Singapore</t>
  </si>
  <si>
    <t>South Africa</t>
  </si>
  <si>
    <t>Sweden</t>
  </si>
  <si>
    <t>Turkey</t>
  </si>
  <si>
    <t>Venezuela</t>
  </si>
  <si>
    <r>
      <t>2</t>
    </r>
    <r>
      <rPr>
        <sz val="8"/>
        <rFont val="Times New Roman"/>
        <family val="1"/>
      </rPr>
      <t>May include tungsten alloy powders.</t>
    </r>
  </si>
  <si>
    <r>
      <t>3</t>
    </r>
    <r>
      <rPr>
        <sz val="8"/>
        <rFont val="Times New Roman"/>
        <family val="1"/>
      </rPr>
      <t>Content estimated from reported gross weight.</t>
    </r>
  </si>
  <si>
    <r>
      <t>4</t>
    </r>
    <r>
      <rPr>
        <sz val="8"/>
        <rFont val="Times New Roman"/>
        <family val="1"/>
      </rPr>
      <t>Less than ½ unit.</t>
    </r>
  </si>
  <si>
    <t>TABLE 9</t>
  </si>
  <si>
    <r>
      <t>U.S. EXPORTS OF TUNGSTEN CARBIDE POWDER, BY COUNTRY</t>
    </r>
    <r>
      <rPr>
        <vertAlign val="superscript"/>
        <sz val="8"/>
        <rFont val="Times New Roman"/>
        <family val="1"/>
      </rPr>
      <t>1</t>
    </r>
  </si>
  <si>
    <t>tungsten content</t>
  </si>
  <si>
    <t>(2)</t>
  </si>
  <si>
    <t>Denmark</t>
  </si>
  <si>
    <t>Indonesia</t>
  </si>
  <si>
    <t>Luxembourg</t>
  </si>
  <si>
    <t>Peru</t>
  </si>
  <si>
    <t>Thailand</t>
  </si>
  <si>
    <t>United Arab Emirates</t>
  </si>
  <si>
    <r>
      <t>2</t>
    </r>
    <r>
      <rPr>
        <sz val="8"/>
        <rFont val="Times New Roman"/>
        <family val="1"/>
      </rPr>
      <t>Less than ½ unit.</t>
    </r>
  </si>
  <si>
    <t>TABLE 10</t>
  </si>
  <si>
    <r>
      <t>U.S. EXPORTS OF MISCELLANEOUS TUNGSTEN-BEARING MATERIALS, BY COUNTRY</t>
    </r>
    <r>
      <rPr>
        <vertAlign val="superscript"/>
        <sz val="8"/>
        <rFont val="Times New Roman"/>
        <family val="1"/>
      </rPr>
      <t>1</t>
    </r>
  </si>
  <si>
    <t>Product and country of destination</t>
  </si>
  <si>
    <t>Ferrotungsten and ferrosilicon tungsten:</t>
  </si>
  <si>
    <t>Russia</t>
  </si>
  <si>
    <t>Finland</t>
  </si>
  <si>
    <r>
      <t>United Kingdom</t>
    </r>
    <r>
      <rPr>
        <sz val="8"/>
        <rFont val="Calibri"/>
        <family val="2"/>
      </rPr>
      <t/>
    </r>
  </si>
  <si>
    <t>Costa Rica</t>
  </si>
  <si>
    <t>Spain</t>
  </si>
  <si>
    <t>wrought products.</t>
  </si>
  <si>
    <t>TABLE 11</t>
  </si>
  <si>
    <t>U.S. IMPORTS FOR CONSUMPTION OF TUNGSTEN ORES AND CONCENTRATES,</t>
  </si>
  <si>
    <r>
      <t>BY COUNTRY</t>
    </r>
    <r>
      <rPr>
        <vertAlign val="superscript"/>
        <sz val="8"/>
        <rFont val="Times New Roman"/>
        <family val="1"/>
      </rPr>
      <t>1</t>
    </r>
  </si>
  <si>
    <t>Country of origin</t>
  </si>
  <si>
    <t>Bolivia</t>
  </si>
  <si>
    <t>Mongolia</t>
  </si>
  <si>
    <t>Portugal</t>
  </si>
  <si>
    <r>
      <t>2</t>
    </r>
    <r>
      <rPr>
        <sz val="8"/>
        <rFont val="Times New Roman"/>
        <family val="1"/>
      </rPr>
      <t>Less than ½</t>
    </r>
    <r>
      <rPr>
        <vertAlign val="superscript"/>
        <sz val="8"/>
        <rFont val="Times New Roman"/>
        <family val="1"/>
      </rPr>
      <t xml:space="preserve"> </t>
    </r>
    <r>
      <rPr>
        <sz val="8"/>
        <rFont val="Times New Roman"/>
        <family val="1"/>
      </rPr>
      <t>unit.</t>
    </r>
  </si>
  <si>
    <t>TABLE 12</t>
  </si>
  <si>
    <r>
      <t>U.S. IMPORTS FOR CONSUMPTION OF AMMONIUM PARATUNGSTATE, BY COUNTRY</t>
    </r>
    <r>
      <rPr>
        <vertAlign val="superscript"/>
        <sz val="8"/>
        <rFont val="Times New Roman"/>
        <family val="1"/>
      </rPr>
      <t>1, 2</t>
    </r>
  </si>
  <si>
    <t>TABLE 13</t>
  </si>
  <si>
    <t>U.S. IMPORTS FOR CONSUMPTION OF FERROTUNGSTEN AND</t>
  </si>
  <si>
    <r>
      <t>FERROSILICON TUNGSTEN, BY COUNTRY</t>
    </r>
    <r>
      <rPr>
        <vertAlign val="superscript"/>
        <sz val="8"/>
        <rFont val="Times New Roman"/>
        <family val="1"/>
      </rPr>
      <t>1</t>
    </r>
  </si>
  <si>
    <t>TABLE 14</t>
  </si>
  <si>
    <t>U.S. IMPORTS FOR CONSUMPTION OF MISCELLANEOUS TUNGSTEN-BEARING MATERIALS,</t>
  </si>
  <si>
    <t>Product and country of origin</t>
  </si>
  <si>
    <r>
      <t>Tungsten metal powders:</t>
    </r>
    <r>
      <rPr>
        <vertAlign val="superscript"/>
        <sz val="8"/>
        <rFont val="Times New Roman"/>
        <family val="1"/>
      </rPr>
      <t>2</t>
    </r>
  </si>
  <si>
    <t>Tungsten carbide powder:</t>
  </si>
  <si>
    <t>Waste and scrap:</t>
  </si>
  <si>
    <t>Pakistan</t>
  </si>
  <si>
    <r>
      <t>Other</t>
    </r>
    <r>
      <rPr>
        <sz val="8"/>
        <rFont val="Calibri"/>
        <family val="2"/>
      </rPr>
      <t/>
    </r>
  </si>
  <si>
    <t xml:space="preserve">Total </t>
  </si>
  <si>
    <t>Tungsten oxides:</t>
  </si>
  <si>
    <t xml:space="preserve">Other tungstates: </t>
  </si>
  <si>
    <r>
      <t>Other tungsten compounds:</t>
    </r>
    <r>
      <rPr>
        <vertAlign val="superscript"/>
        <sz val="8"/>
        <rFont val="Times New Roman"/>
        <family val="1"/>
      </rPr>
      <t>7</t>
    </r>
  </si>
  <si>
    <r>
      <t>r</t>
    </r>
    <r>
      <rPr>
        <sz val="8"/>
        <rFont val="Times New Roman"/>
        <family val="1"/>
      </rPr>
      <t>Revised. -- Zero.</t>
    </r>
  </si>
  <si>
    <r>
      <t>2</t>
    </r>
    <r>
      <rPr>
        <sz val="8"/>
        <rFont val="Times New Roman"/>
        <family val="1"/>
      </rPr>
      <t>May include alloys.</t>
    </r>
  </si>
  <si>
    <r>
      <rPr>
        <vertAlign val="superscript"/>
        <sz val="8"/>
        <rFont val="Times New Roman"/>
        <family val="1"/>
      </rPr>
      <t>7</t>
    </r>
    <r>
      <rPr>
        <sz val="8"/>
        <rFont val="Times New Roman"/>
        <family val="1"/>
      </rPr>
      <t>Includes tungsten chlorides.</t>
    </r>
  </si>
  <si>
    <t>New Zealand</t>
  </si>
  <si>
    <t>Uganda</t>
  </si>
  <si>
    <r>
      <t>Plan</t>
    </r>
    <r>
      <rPr>
        <vertAlign val="superscript"/>
        <sz val="8"/>
        <rFont val="Times New Roman"/>
        <family val="1"/>
      </rPr>
      <t>3</t>
    </r>
  </si>
  <si>
    <r>
      <t>year</t>
    </r>
    <r>
      <rPr>
        <vertAlign val="superscript"/>
        <sz val="8"/>
        <rFont val="Times New Roman"/>
        <family val="1"/>
      </rPr>
      <t>3</t>
    </r>
  </si>
  <si>
    <r>
      <t>Unwrought tungsten:</t>
    </r>
    <r>
      <rPr>
        <vertAlign val="superscript"/>
        <sz val="8"/>
        <rFont val="Times New Roman"/>
        <family val="1"/>
      </rPr>
      <t>3, 4, 5</t>
    </r>
  </si>
  <si>
    <r>
      <t>Waste and scrap:</t>
    </r>
    <r>
      <rPr>
        <vertAlign val="superscript"/>
        <sz val="8"/>
        <rFont val="Times New Roman"/>
        <family val="1"/>
      </rPr>
      <t>4</t>
    </r>
  </si>
  <si>
    <r>
      <t>Wrought tungsten:</t>
    </r>
    <r>
      <rPr>
        <vertAlign val="superscript"/>
        <sz val="8"/>
        <rFont val="Times New Roman"/>
        <family val="1"/>
      </rPr>
      <t>3, 4, 6</t>
    </r>
  </si>
  <si>
    <r>
      <t>3</t>
    </r>
    <r>
      <rPr>
        <sz val="8"/>
        <rFont val="Times New Roman"/>
        <family val="1"/>
      </rPr>
      <t>May include alloys.</t>
    </r>
  </si>
  <si>
    <r>
      <t>4</t>
    </r>
    <r>
      <rPr>
        <sz val="8"/>
        <rFont val="Times New Roman"/>
        <family val="1"/>
      </rPr>
      <t>Content estimated from reported gross weight.</t>
    </r>
  </si>
  <si>
    <r>
      <t>5</t>
    </r>
    <r>
      <rPr>
        <sz val="8"/>
        <rFont val="Times New Roman"/>
        <family val="1"/>
      </rPr>
      <t>Includes bars and rods produced simply by sintering; excludes powders and waste and scrap.</t>
    </r>
  </si>
  <si>
    <r>
      <t>6</t>
    </r>
    <r>
      <rPr>
        <sz val="8"/>
        <rFont val="Times New Roman"/>
        <family val="1"/>
      </rPr>
      <t>Includes bars and rods other than those produced simply by sintering; profiles, plates, sheets, strip, and foil; wire; and other</t>
    </r>
  </si>
  <si>
    <r>
      <t>3</t>
    </r>
    <r>
      <rPr>
        <sz val="8"/>
        <rFont val="Times New Roman"/>
        <family val="1"/>
      </rPr>
      <t xml:space="preserve">Annual average calculated from weekly prices reported by Platts Metals Week. </t>
    </r>
  </si>
  <si>
    <t>Tundra Companies</t>
  </si>
  <si>
    <t>White Bear Lake, MN.</t>
  </si>
  <si>
    <r>
      <t>U.S. PROCESSORS OF TUNGSTEN IN 2015</t>
    </r>
    <r>
      <rPr>
        <vertAlign val="superscript"/>
        <sz val="8"/>
        <rFont val="Times New Roman"/>
        <family val="1"/>
      </rPr>
      <t>1</t>
    </r>
  </si>
  <si>
    <t>Trinidad and Tobago</t>
  </si>
  <si>
    <t>Argentina</t>
  </si>
  <si>
    <t>Algeria</t>
  </si>
  <si>
    <r>
      <t>3</t>
    </r>
    <r>
      <rPr>
        <sz val="8"/>
        <rFont val="Times New Roman"/>
        <family val="1"/>
      </rPr>
      <t>Twelve-month period ending September 30, 2015.</t>
    </r>
  </si>
  <si>
    <t>e</t>
  </si>
  <si>
    <t>(Metric tons, tungsten content and dollars per metric ton unit, unless otherwise specified)</t>
  </si>
  <si>
    <t>Ferrotungsten:</t>
  </si>
  <si>
    <t>Stocks, December 31, consumer</t>
  </si>
  <si>
    <r>
      <rPr>
        <vertAlign val="superscript"/>
        <sz val="8"/>
        <rFont val="Times New Roman"/>
        <family val="1"/>
      </rPr>
      <t>10</t>
    </r>
    <r>
      <rPr>
        <sz val="8"/>
        <rFont val="Times New Roman"/>
        <family val="1"/>
      </rPr>
      <t>Includes tungsten metal powder and tungsten carbide powder produced from metal powder; excludes cast and crystalline tungsten carbide powder and</t>
    </r>
  </si>
  <si>
    <r>
      <rPr>
        <vertAlign val="superscript"/>
        <sz val="8"/>
        <rFont val="Times New Roman"/>
        <family val="1"/>
      </rPr>
      <t>9</t>
    </r>
    <r>
      <rPr>
        <sz val="8"/>
        <rFont val="Times New Roman"/>
        <family val="1"/>
      </rPr>
      <t>Dollars per kilogram contained tungsten.</t>
    </r>
  </si>
  <si>
    <r>
      <rPr>
        <vertAlign val="superscript"/>
        <sz val="8"/>
        <rFont val="Times New Roman"/>
        <family val="1"/>
      </rPr>
      <t>11</t>
    </r>
    <r>
      <rPr>
        <sz val="8"/>
        <rFont val="Times New Roman"/>
        <family val="1"/>
      </rPr>
      <t>Includes ammonium paratungstate and other tungsten chemicals, ferrotungsten, tungsten metal powder, tungsten carbide powder, and tungsten scrap.</t>
    </r>
  </si>
  <si>
    <r>
      <t>Net production</t>
    </r>
    <r>
      <rPr>
        <vertAlign val="superscript"/>
        <sz val="8"/>
        <rFont val="Times New Roman"/>
        <family val="1"/>
      </rPr>
      <t>10</t>
    </r>
  </si>
  <si>
    <r>
      <t>Consumption</t>
    </r>
    <r>
      <rPr>
        <vertAlign val="superscript"/>
        <sz val="8"/>
        <rFont val="Times New Roman"/>
        <family val="1"/>
      </rPr>
      <t>11</t>
    </r>
  </si>
  <si>
    <r>
      <t>Producer</t>
    </r>
    <r>
      <rPr>
        <vertAlign val="superscript"/>
        <sz val="8"/>
        <rFont val="Times New Roman"/>
        <family val="1"/>
      </rPr>
      <t>10</t>
    </r>
  </si>
  <si>
    <r>
      <t>Consumer</t>
    </r>
    <r>
      <rPr>
        <vertAlign val="superscript"/>
        <sz val="8"/>
        <rFont val="Times New Roman"/>
        <family val="1"/>
      </rPr>
      <t>11</t>
    </r>
  </si>
  <si>
    <r>
      <t>Price, U.S. free market</t>
    </r>
    <r>
      <rPr>
        <vertAlign val="superscript"/>
        <sz val="8"/>
        <rFont val="Times New Roman"/>
        <family val="1"/>
      </rPr>
      <t>3, 9</t>
    </r>
  </si>
  <si>
    <r>
      <rPr>
        <vertAlign val="superscript"/>
        <sz val="8"/>
        <rFont val="Times New Roman"/>
        <family val="1"/>
      </rPr>
      <t>8</t>
    </r>
    <r>
      <rPr>
        <sz val="8"/>
        <rFont val="Times New Roman"/>
        <family val="1"/>
      </rPr>
      <t xml:space="preserve">Data for 2011–12 are annual averages calculated from semiweekly prices reported by Metal Bulletin. Data for 2013–15 are annual averages calculated </t>
    </r>
  </si>
  <si>
    <r>
      <t>e</t>
    </r>
    <r>
      <rPr>
        <sz val="8"/>
        <rFont val="Times New Roman"/>
        <family val="1"/>
      </rPr>
      <t>Estimated.</t>
    </r>
    <r>
      <rPr>
        <vertAlign val="superscript"/>
        <sz val="8"/>
        <rFont val="Times New Roman"/>
        <family val="1"/>
      </rPr>
      <t xml:space="preserve"> r</t>
    </r>
    <r>
      <rPr>
        <sz val="8"/>
        <rFont val="Times New Roman"/>
        <family val="1"/>
      </rPr>
      <t>Revised. NA Not available. W Withheld to avoid disclosing company proprietary data. XX Not applicable. -- Zero.</t>
    </r>
  </si>
  <si>
    <r>
      <t>2</t>
    </r>
    <r>
      <rPr>
        <sz val="8"/>
        <rFont val="Times New Roman"/>
        <family val="1"/>
      </rPr>
      <t>No sales or inventory changes during fiscal or calendar year.</t>
    </r>
  </si>
  <si>
    <t>Huntsville, AL.</t>
  </si>
  <si>
    <r>
      <t>Tungsten compounds:</t>
    </r>
    <r>
      <rPr>
        <vertAlign val="superscript"/>
        <sz val="8"/>
        <rFont val="Times New Roman"/>
        <family val="1"/>
      </rPr>
      <t>7</t>
    </r>
  </si>
  <si>
    <r>
      <t>7</t>
    </r>
    <r>
      <rPr>
        <sz val="8"/>
        <rFont val="Times New Roman"/>
        <family val="1"/>
      </rPr>
      <t xml:space="preserve">Includes only other tungstates. </t>
    </r>
  </si>
  <si>
    <r>
      <t>Unwrought tungsten:</t>
    </r>
    <r>
      <rPr>
        <vertAlign val="superscript"/>
        <sz val="8"/>
        <rFont val="Times New Roman"/>
        <family val="1"/>
      </rPr>
      <t>2, 4, 5</t>
    </r>
  </si>
  <si>
    <t xml:space="preserve">U.S. GOVERNMENT NATIONAL DEFENSE STOCKPILE </t>
  </si>
  <si>
    <r>
      <t>1</t>
    </r>
    <r>
      <rPr>
        <sz val="8"/>
        <rFont val="Times New Roman"/>
        <family val="1"/>
      </rPr>
      <t>Data are rounded to no more than three significant digits; may not add to totals</t>
    </r>
  </si>
  <si>
    <t>shown.</t>
  </si>
  <si>
    <r>
      <t>Wrought tungsten</t>
    </r>
    <r>
      <rPr>
        <vertAlign val="superscript"/>
        <sz val="8"/>
        <rFont val="Times New Roman"/>
        <family val="1"/>
      </rPr>
      <t>2, 4, 6</t>
    </r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</si>
  <si>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 xml:space="preserve">A joint venture of Sumitomo Electric Carbide Inc. and New York Tungsten LLC </t>
    </r>
  </si>
  <si>
    <t>(a subsidiary of Buffalo Tungsten Inc.).</t>
  </si>
  <si>
    <r>
      <t>Niagara Refining LLC</t>
    </r>
    <r>
      <rPr>
        <vertAlign val="superscript"/>
        <sz val="8"/>
        <rFont val="Times New Roman"/>
        <family val="1"/>
      </rPr>
      <t>3</t>
    </r>
  </si>
  <si>
    <r>
      <t>2</t>
    </r>
    <r>
      <rPr>
        <sz val="8"/>
        <rFont val="Times New Roman"/>
        <family val="1"/>
      </rPr>
      <t>Source:</t>
    </r>
    <r>
      <rPr>
        <vertAlign val="superscript"/>
        <sz val="8"/>
        <rFont val="Times New Roman"/>
        <family val="1"/>
      </rPr>
      <t xml:space="preserve"> </t>
    </r>
    <r>
      <rPr>
        <sz val="8"/>
        <rFont val="Times New Roman"/>
        <family val="1"/>
      </rPr>
      <t>Defense Logistics Agency Strategic Materials.</t>
    </r>
  </si>
  <si>
    <r>
      <t>TUNGSTEN STATISTICS IN 2015</t>
    </r>
    <r>
      <rPr>
        <vertAlign val="superscript"/>
        <sz val="8"/>
        <rFont val="Times New Roman"/>
        <family val="1"/>
      </rPr>
      <t>1</t>
    </r>
  </si>
  <si>
    <r>
      <t>Inventory, yearend</t>
    </r>
    <r>
      <rPr>
        <vertAlign val="superscript"/>
        <sz val="8"/>
        <rFont val="Times New Roman"/>
        <family val="1"/>
      </rPr>
      <t>2</t>
    </r>
  </si>
  <si>
    <r>
      <t>U.S. NET PRODUCTION AND STOCKS OF TUNGSTEN PRODUCTS</t>
    </r>
    <r>
      <rPr>
        <vertAlign val="superscript"/>
        <sz val="8"/>
        <rFont val="Times New Roman"/>
        <family val="1"/>
      </rPr>
      <t>1, 2</t>
    </r>
  </si>
  <si>
    <r>
      <t>Net production:</t>
    </r>
    <r>
      <rPr>
        <vertAlign val="superscript"/>
        <sz val="8"/>
        <rFont val="Times New Roman"/>
        <family val="1"/>
      </rPr>
      <t>3</t>
    </r>
  </si>
  <si>
    <r>
      <t>2</t>
    </r>
    <r>
      <rPr>
        <sz val="8"/>
        <rFont val="Times New Roman"/>
        <family val="1"/>
      </rPr>
      <t>Data for cast and crystalline tungsten carbide powder and tungsten chemicals are</t>
    </r>
  </si>
  <si>
    <r>
      <t>3</t>
    </r>
    <r>
      <rPr>
        <sz val="8"/>
        <rFont val="Times New Roman"/>
        <family val="1"/>
      </rPr>
      <t>Net production equals receipts plus gross production minus quantity used to make other</t>
    </r>
  </si>
  <si>
    <t>Côte d’Ivoire</t>
  </si>
  <si>
    <t>TABLE 15</t>
  </si>
  <si>
    <r>
      <t>TUNGSTEN: WORLD CONCENTRATE PRODUCTION, BY COUNTRY</t>
    </r>
    <r>
      <rPr>
        <vertAlign val="superscript"/>
        <sz val="8"/>
        <rFont val="Times New Roman"/>
        <family val="1"/>
      </rPr>
      <t>1, 2</t>
    </r>
  </si>
  <si>
    <r>
      <t>Country</t>
    </r>
    <r>
      <rPr>
        <vertAlign val="superscript"/>
        <sz val="8"/>
        <rFont val="Times New Roman"/>
        <family val="1"/>
      </rPr>
      <t>3</t>
    </r>
  </si>
  <si>
    <t>2011</t>
  </si>
  <si>
    <t>2012</t>
  </si>
  <si>
    <t>2013</t>
  </si>
  <si>
    <t>2014</t>
  </si>
  <si>
    <t>2015</t>
  </si>
  <si>
    <t>4</t>
  </si>
  <si>
    <r>
      <t>Bolivia</t>
    </r>
    <r>
      <rPr>
        <vertAlign val="superscript"/>
        <sz val="8"/>
        <rFont val="Times New Roman"/>
        <family val="1"/>
      </rPr>
      <t>5</t>
    </r>
  </si>
  <si>
    <r>
      <t>Burma</t>
    </r>
    <r>
      <rPr>
        <vertAlign val="superscript"/>
        <sz val="8"/>
        <rFont val="Times New Roman"/>
        <family val="1"/>
      </rPr>
      <t>e, 6</t>
    </r>
  </si>
  <si>
    <t>Burundi</t>
  </si>
  <si>
    <t>p, 4</t>
  </si>
  <si>
    <r>
      <t>China</t>
    </r>
    <r>
      <rPr>
        <vertAlign val="superscript"/>
        <sz val="8"/>
        <rFont val="Times New Roman"/>
        <family val="1"/>
      </rPr>
      <t>e</t>
    </r>
  </si>
  <si>
    <r>
      <t>Congo (Kinshasa)</t>
    </r>
    <r>
      <rPr>
        <vertAlign val="superscript"/>
        <sz val="8"/>
        <rFont val="Times New Roman"/>
        <family val="1"/>
      </rPr>
      <t>e, 5</t>
    </r>
  </si>
  <si>
    <r>
      <t>Korea, North</t>
    </r>
    <r>
      <rPr>
        <vertAlign val="superscript"/>
        <sz val="8"/>
        <rFont val="Times New Roman"/>
        <family val="1"/>
      </rPr>
      <t>e, 7</t>
    </r>
  </si>
  <si>
    <r>
      <t>Peru</t>
    </r>
    <r>
      <rPr>
        <vertAlign val="superscript"/>
        <sz val="8"/>
        <rFont val="Times New Roman"/>
        <family val="1"/>
      </rPr>
      <t>8</t>
    </r>
  </si>
  <si>
    <r>
      <t>Rwanda</t>
    </r>
    <r>
      <rPr>
        <vertAlign val="superscript"/>
        <sz val="8"/>
        <rFont val="Times New Roman"/>
        <family val="1"/>
      </rPr>
      <t>e</t>
    </r>
  </si>
  <si>
    <r>
      <t>Thailand</t>
    </r>
    <r>
      <rPr>
        <vertAlign val="superscript"/>
        <sz val="8"/>
        <rFont val="Times New Roman"/>
        <family val="1"/>
      </rPr>
      <t>e, 9</t>
    </r>
  </si>
  <si>
    <t>United States</t>
  </si>
  <si>
    <r>
      <t>Vietnam</t>
    </r>
    <r>
      <rPr>
        <vertAlign val="superscript"/>
        <sz val="8"/>
        <rFont val="Times New Roman"/>
        <family val="1"/>
      </rPr>
      <t>10</t>
    </r>
  </si>
  <si>
    <t>r, e</t>
  </si>
  <si>
    <r>
      <t>Zimbabwe</t>
    </r>
    <r>
      <rPr>
        <vertAlign val="superscript"/>
        <sz val="8"/>
        <rFont val="Times New Roman"/>
        <family val="1"/>
      </rPr>
      <t>11</t>
    </r>
  </si>
  <si>
    <r>
      <t>e</t>
    </r>
    <r>
      <rPr>
        <sz val="8"/>
        <rFont val="Times New Roman"/>
        <family val="1"/>
      </rPr>
      <t>Estimated.</t>
    </r>
    <r>
      <rPr>
        <vertAlign val="superscript"/>
        <sz val="8"/>
        <rFont val="Times New Roman"/>
        <family val="1"/>
      </rPr>
      <t xml:space="preserve"> p</t>
    </r>
    <r>
      <rPr>
        <sz val="8"/>
        <rFont val="Times New Roman"/>
        <family val="1"/>
      </rPr>
      <t xml:space="preserve">Preliminary. </t>
    </r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>Revised. NA Not available. -- Zero.</t>
    </r>
  </si>
  <si>
    <r>
      <t>1</t>
    </r>
    <r>
      <rPr>
        <sz val="8"/>
        <rFont val="Times New Roman"/>
        <family val="1"/>
      </rPr>
      <t>Totals and estimated data are rounded to no more than three significant digits; may not add to totals shown.</t>
    </r>
  </si>
  <si>
    <r>
      <t>2</t>
    </r>
    <r>
      <rPr>
        <sz val="8"/>
        <rFont val="Times New Roman"/>
        <family val="1"/>
      </rPr>
      <t>Includes data available through October 5, 2016.</t>
    </r>
  </si>
  <si>
    <r>
      <t>4</t>
    </r>
    <r>
      <rPr>
        <sz val="8"/>
        <rFont val="Times New Roman"/>
        <family val="1"/>
      </rPr>
      <t>Reported figure.</t>
    </r>
  </si>
  <si>
    <r>
      <t>5</t>
    </r>
    <r>
      <rPr>
        <sz val="8"/>
        <rFont val="Times New Roman"/>
        <family val="1"/>
      </rPr>
      <t>Production estimated based on reported exports.</t>
    </r>
  </si>
  <si>
    <r>
      <t>6</t>
    </r>
    <r>
      <rPr>
        <sz val="8"/>
        <rFont val="Times New Roman"/>
        <family val="1"/>
      </rPr>
      <t>Tungsten content of tungsten and tin-tungsten concentrates produced by state-owned mining enterprises under the Ministry of Mines.</t>
    </r>
  </si>
  <si>
    <r>
      <t>7</t>
    </r>
    <r>
      <rPr>
        <sz val="8"/>
        <rFont val="Times New Roman"/>
        <family val="1"/>
      </rPr>
      <t>Production estimated based on Chinese imports.</t>
    </r>
  </si>
  <si>
    <r>
      <rPr>
        <vertAlign val="superscript"/>
        <sz val="8"/>
        <rFont val="Times New Roman"/>
        <family val="1"/>
      </rPr>
      <t>8</t>
    </r>
    <r>
      <rPr>
        <sz val="8"/>
        <rFont val="Times New Roman"/>
        <family val="1"/>
      </rPr>
      <t>Data for 2011–12 are based on production reported by Malaga Inc.; data for 2013–14 are based on production reported by the Ministry of Energy and Mines.</t>
    </r>
  </si>
  <si>
    <r>
      <t>9</t>
    </r>
    <r>
      <rPr>
        <sz val="8"/>
        <rFont val="Times New Roman"/>
        <family val="1"/>
      </rPr>
      <t>Based on data from the Department of Primary Industries and Mines.</t>
    </r>
  </si>
  <si>
    <r>
      <t>10</t>
    </r>
    <r>
      <rPr>
        <sz val="8"/>
        <rFont val="Times New Roman"/>
        <family val="1"/>
      </rPr>
      <t>Mine production for 2011–13 and 2015 reported by the International Tungsten Industry Association.</t>
    </r>
  </si>
  <si>
    <r>
      <rPr>
        <vertAlign val="superscript"/>
        <sz val="8"/>
        <rFont val="Times New Roman"/>
        <family val="1"/>
      </rPr>
      <t>11</t>
    </r>
    <r>
      <rPr>
        <sz val="8"/>
        <rFont val="Times New Roman"/>
        <family val="1"/>
      </rPr>
      <t>Production began in 2015, but information was inadequate to make a reliable estimate.</t>
    </r>
  </si>
  <si>
    <t>withheld to avoid disclosing company proprietary data; not included in “Total.”</t>
  </si>
  <si>
    <t>W Withheld to avoid disclosing company proprietary data; included in “Total.”</t>
  </si>
  <si>
    <t>See footnotes at end of table.</t>
  </si>
  <si>
    <r>
      <t>3</t>
    </r>
    <r>
      <rPr>
        <sz val="8"/>
        <rFont val="Times New Roman"/>
        <family val="1"/>
      </rPr>
      <t xml:space="preserve">Tungsten concentrates were thought to be produced in Colombia, Republic of Korea, and Nigeria, but information was </t>
    </r>
  </si>
  <si>
    <t xml:space="preserve">inadequate to make reliable estimates of output. </t>
  </si>
  <si>
    <t>TABLE 10—Continued</t>
  </si>
  <si>
    <t>TABLE 14—Continued</t>
  </si>
  <si>
    <t>Waste and scrap—Continued:</t>
  </si>
  <si>
    <r>
      <rPr>
        <vertAlign val="superscript"/>
        <sz val="8"/>
        <rFont val="Times New Roman"/>
        <family val="1"/>
      </rPr>
      <t>6</t>
    </r>
    <r>
      <rPr>
        <sz val="8"/>
        <rFont val="Times New Roman"/>
        <family val="1"/>
      </rPr>
      <t xml:space="preserve">Includes bars and rods other than those produced simply by sintering; foil, plates, profiles, sheets, and strip; wire; </t>
    </r>
  </si>
  <si>
    <t>and other wrought products.</t>
  </si>
  <si>
    <t>Advance release</t>
  </si>
  <si>
    <t>This report will be included in the USGS Minerals Yearbook 2015, volume I, Commodity  Report</t>
  </si>
  <si>
    <t>This icon is linked to an embedded text document. Double-click on the icon to view the text document.</t>
  </si>
  <si>
    <t>First posted</t>
  </si>
  <si>
    <t>Tungsten in 2015</t>
  </si>
  <si>
    <t>This workbook includes an embedded Word document and 15 tables (see tabs below).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</si>
</sst>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3" formatCode="_(* #,##0.00_);_(* \(#,##0.00\);_(* &quot;-&quot;??_);_(@_)"/>
    <numFmt numFmtId="164" formatCode="#,##0;[Red]#,##0"/>
    <numFmt numFmtId="165" formatCode="&quot;$&quot;#,##0;[Red]&quot;$&quot;#,##0"/>
    <numFmt numFmtId="166" formatCode="&quot;$&quot;#,##0"/>
    <numFmt numFmtId="167" formatCode="0;[Red]0"/>
    <numFmt numFmtId="168" formatCode="#,##0.000"/>
    <numFmt numFmtId="169" formatCode="0.000"/>
    <numFmt numFmtId="170" formatCode="#,##0.000;[Red]#,##0.000"/>
    <numFmt numFmtId="171" formatCode="[$-409]mmmm\ d\,\ yyyy;@"/>
  </numFmts>
  <fonts count="18" x14ac:knownFonts="1">
    <font>
      <sz val="11"/>
      <color theme="1"/>
      <name val="Calibri"/>
      <family val="2"/>
      <scheme val="minor"/>
    </font>
    <font>
      <sz val="8"/>
      <name val="Times New Roman"/>
      <family val="1"/>
    </font>
    <font>
      <vertAlign val="superscript"/>
      <sz val="8"/>
      <name val="Times New Roman"/>
      <family val="1"/>
    </font>
    <font>
      <sz val="8"/>
      <name val="Calibri"/>
      <family val="2"/>
    </font>
    <font>
      <sz val="8"/>
      <name val="Times"/>
      <family val="1"/>
    </font>
    <font>
      <sz val="8"/>
      <color indexed="8"/>
      <name val="Times New Roman"/>
      <family val="1"/>
    </font>
    <font>
      <sz val="6"/>
      <name val="Times New Roman"/>
      <family val="1"/>
    </font>
    <font>
      <b/>
      <sz val="8"/>
      <name val="Times New Roman"/>
      <family val="1"/>
    </font>
    <font>
      <sz val="8"/>
      <color theme="1"/>
      <name val="Times New Roman"/>
      <family val="1"/>
    </font>
    <font>
      <vertAlign val="superscript"/>
      <sz val="8"/>
      <color theme="1"/>
      <name val="Times New Roman"/>
      <family val="1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2"/>
    </font>
    <font>
      <sz val="10"/>
      <name val="Times New Roman"/>
      <family val="2"/>
    </font>
    <font>
      <sz val="8"/>
      <color theme="1"/>
      <name val="Times New Roman"/>
      <family val="2"/>
    </font>
    <font>
      <sz val="8"/>
      <name val="Times New Roman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5">
    <xf numFmtId="0" fontId="0" fillId="0" borderId="0"/>
    <xf numFmtId="0" fontId="4" fillId="0" borderId="0"/>
    <xf numFmtId="0" fontId="10" fillId="0" borderId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440">
    <xf numFmtId="0" fontId="0" fillId="0" borderId="0" xfId="0"/>
    <xf numFmtId="0" fontId="1" fillId="0" borderId="0" xfId="0" applyFont="1" applyAlignment="1" applyProtection="1">
      <alignment horizontal="center" vertical="center" justifyLastLine="1"/>
      <protection locked="0"/>
    </xf>
    <xf numFmtId="0" fontId="1" fillId="0" borderId="0" xfId="0" applyFont="1" applyAlignment="1">
      <alignment vertical="center" justifyLastLine="1"/>
    </xf>
    <xf numFmtId="0" fontId="1" fillId="0" borderId="2" xfId="0" applyFont="1" applyBorder="1" applyAlignment="1" applyProtection="1">
      <alignment vertical="center" justifyLastLine="1"/>
      <protection locked="0"/>
    </xf>
    <xf numFmtId="0" fontId="1" fillId="0" borderId="2" xfId="0" applyFont="1" applyBorder="1" applyAlignment="1">
      <alignment vertical="center" justifyLastLine="1"/>
    </xf>
    <xf numFmtId="0" fontId="1" fillId="0" borderId="0" xfId="0" applyFont="1" applyAlignment="1" applyProtection="1">
      <alignment vertical="center" justifyLastLine="1"/>
      <protection locked="0"/>
    </xf>
    <xf numFmtId="0" fontId="1" fillId="0" borderId="1" xfId="0" applyFont="1" applyBorder="1" applyAlignment="1" applyProtection="1">
      <alignment vertical="center" justifyLastLine="1"/>
      <protection locked="0"/>
    </xf>
    <xf numFmtId="3" fontId="1" fillId="0" borderId="0" xfId="0" applyNumberFormat="1" applyFont="1" applyAlignment="1" applyProtection="1">
      <alignment horizontal="right" vertical="center" justifyLastLine="1"/>
      <protection locked="0"/>
    </xf>
    <xf numFmtId="164" fontId="1" fillId="0" borderId="2" xfId="0" applyNumberFormat="1" applyFont="1" applyBorder="1" applyAlignment="1">
      <alignment horizontal="right" vertical="center" justifyLastLine="1"/>
    </xf>
    <xf numFmtId="164" fontId="1" fillId="0" borderId="2" xfId="0" applyNumberFormat="1" applyFont="1" applyBorder="1" applyAlignment="1">
      <alignment vertical="center" justifyLastLine="1"/>
    </xf>
    <xf numFmtId="164" fontId="1" fillId="0" borderId="2" xfId="0" applyNumberFormat="1" applyFont="1" applyFill="1" applyBorder="1" applyAlignment="1">
      <alignment vertical="center" justifyLastLine="1"/>
    </xf>
    <xf numFmtId="3" fontId="1" fillId="0" borderId="0" xfId="0" applyNumberFormat="1" applyFont="1" applyAlignment="1" applyProtection="1">
      <alignment vertical="center" justifyLastLine="1"/>
      <protection locked="0"/>
    </xf>
    <xf numFmtId="0" fontId="1" fillId="0" borderId="0" xfId="0" applyFont="1" applyFill="1" applyAlignment="1">
      <alignment vertical="center" justifyLastLine="1"/>
    </xf>
    <xf numFmtId="3" fontId="1" fillId="0" borderId="2" xfId="0" applyNumberFormat="1" applyFont="1" applyFill="1" applyBorder="1" applyAlignment="1" applyProtection="1">
      <alignment horizontal="right" vertical="center" justifyLastLine="1"/>
      <protection locked="0"/>
    </xf>
    <xf numFmtId="3" fontId="1" fillId="0" borderId="2" xfId="0" applyNumberFormat="1" applyFont="1" applyBorder="1" applyAlignment="1">
      <alignment horizontal="right" vertical="center" justifyLastLine="1"/>
    </xf>
    <xf numFmtId="3" fontId="1" fillId="0" borderId="2" xfId="0" applyNumberFormat="1" applyFont="1" applyFill="1" applyBorder="1" applyAlignment="1">
      <alignment horizontal="right" vertical="center" justifyLastLine="1"/>
    </xf>
    <xf numFmtId="164" fontId="1" fillId="0" borderId="2" xfId="0" applyNumberFormat="1" applyFont="1" applyFill="1" applyBorder="1" applyAlignment="1">
      <alignment horizontal="right" vertical="center" justifyLastLine="1"/>
    </xf>
    <xf numFmtId="3" fontId="1" fillId="0" borderId="2" xfId="0" applyNumberFormat="1" applyFont="1" applyBorder="1" applyAlignment="1" applyProtection="1">
      <alignment horizontal="right" vertical="center" justifyLastLine="1"/>
      <protection locked="0"/>
    </xf>
    <xf numFmtId="0" fontId="1" fillId="0" borderId="2" xfId="0" applyFont="1" applyBorder="1" applyAlignment="1">
      <alignment horizontal="right" vertical="center" justifyLastLine="1"/>
    </xf>
    <xf numFmtId="0" fontId="1" fillId="0" borderId="2" xfId="0" applyFont="1" applyFill="1" applyBorder="1" applyAlignment="1">
      <alignment vertical="center" justifyLastLine="1"/>
    </xf>
    <xf numFmtId="164" fontId="1" fillId="0" borderId="0" xfId="0" applyNumberFormat="1" applyFont="1" applyAlignment="1">
      <alignment vertical="center" justifyLastLine="1"/>
    </xf>
    <xf numFmtId="164" fontId="1" fillId="0" borderId="0" xfId="0" applyNumberFormat="1" applyFont="1" applyFill="1" applyAlignment="1">
      <alignment vertical="center" justifyLastLine="1"/>
    </xf>
    <xf numFmtId="0" fontId="1" fillId="0" borderId="0" xfId="0" applyFont="1"/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 justifyLastLine="1"/>
      <protection locked="0"/>
    </xf>
    <xf numFmtId="0" fontId="1" fillId="0" borderId="0" xfId="0" applyFont="1" applyBorder="1" applyAlignment="1" applyProtection="1">
      <alignment vertical="center" justifyLastLine="1"/>
      <protection locked="0"/>
    </xf>
    <xf numFmtId="3" fontId="1" fillId="0" borderId="0" xfId="0" applyNumberFormat="1" applyFont="1" applyFill="1" applyAlignment="1" applyProtection="1">
      <alignment horizontal="right" vertical="center" justifyLastLine="1"/>
      <protection locked="0"/>
    </xf>
    <xf numFmtId="3" fontId="1" fillId="0" borderId="0" xfId="0" quotePrefix="1" applyNumberFormat="1" applyFont="1" applyFill="1" applyAlignment="1" applyProtection="1">
      <alignment horizontal="right" vertical="center" justifyLastLine="1"/>
      <protection locked="0"/>
    </xf>
    <xf numFmtId="0" fontId="1" fillId="0" borderId="0" xfId="0" applyFont="1" applyAlignment="1" applyProtection="1">
      <alignment horizontal="left" vertical="center" justifyLastLine="1"/>
      <protection locked="0"/>
    </xf>
    <xf numFmtId="0" fontId="1" fillId="0" borderId="0" xfId="0" applyFont="1" applyAlignment="1" applyProtection="1">
      <alignment horizontal="left" vertical="center" justifyLastLine="1"/>
      <protection locked="0"/>
    </xf>
    <xf numFmtId="0" fontId="2" fillId="0" borderId="1" xfId="0" applyFont="1" applyBorder="1" applyAlignment="1" applyProtection="1">
      <alignment vertical="center" justifyLastLine="1"/>
      <protection locked="0"/>
    </xf>
    <xf numFmtId="3" fontId="1" fillId="0" borderId="1" xfId="0" applyNumberFormat="1" applyFont="1" applyBorder="1" applyAlignment="1">
      <alignment horizontal="right" vertical="center" justifyLastLine="1"/>
    </xf>
    <xf numFmtId="3" fontId="1" fillId="0" borderId="2" xfId="0" applyNumberFormat="1" applyFont="1" applyFill="1" applyBorder="1" applyAlignment="1">
      <alignment vertical="center" justifyLastLine="1"/>
    </xf>
    <xf numFmtId="0" fontId="1" fillId="0" borderId="3" xfId="0" applyFont="1" applyFill="1" applyBorder="1" applyAlignment="1">
      <alignment vertical="center" justifyLastLine="1"/>
    </xf>
    <xf numFmtId="0" fontId="1" fillId="0" borderId="0" xfId="0" applyFont="1" applyAlignment="1">
      <alignment vertical="center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vertical="center" justifyLastLine="1"/>
      <protection locked="0"/>
    </xf>
    <xf numFmtId="3" fontId="1" fillId="0" borderId="0" xfId="0" applyNumberFormat="1" applyFont="1" applyFill="1" applyBorder="1" applyAlignment="1" applyProtection="1">
      <alignment vertical="center" justifyLastLine="1"/>
      <protection locked="0"/>
    </xf>
    <xf numFmtId="3" fontId="2" fillId="0" borderId="0" xfId="0" applyNumberFormat="1" applyFont="1" applyBorder="1" applyAlignment="1" applyProtection="1">
      <alignment vertical="center" justifyLastLine="1"/>
      <protection locked="0"/>
    </xf>
    <xf numFmtId="3" fontId="1" fillId="0" borderId="0" xfId="0" applyNumberFormat="1" applyFont="1" applyFill="1" applyBorder="1" applyAlignment="1" applyProtection="1">
      <alignment horizontal="right" vertical="center" justifyLastLine="1"/>
      <protection locked="0"/>
    </xf>
    <xf numFmtId="3" fontId="2" fillId="0" borderId="0" xfId="0" applyNumberFormat="1" applyFont="1" applyBorder="1" applyAlignment="1" applyProtection="1">
      <alignment horizontal="right" vertical="center" justifyLastLine="1"/>
      <protection locked="0"/>
    </xf>
    <xf numFmtId="3" fontId="1" fillId="0" borderId="1" xfId="0" applyNumberFormat="1" applyFont="1" applyFill="1" applyBorder="1" applyAlignment="1" applyProtection="1">
      <alignment horizontal="right" vertical="center" justifyLastLine="1"/>
      <protection locked="0"/>
    </xf>
    <xf numFmtId="3" fontId="2" fillId="0" borderId="1" xfId="0" applyNumberFormat="1" applyFont="1" applyBorder="1" applyAlignment="1" applyProtection="1">
      <alignment vertical="center" justifyLastLine="1"/>
      <protection locked="0"/>
    </xf>
    <xf numFmtId="3" fontId="1" fillId="0" borderId="5" xfId="0" applyNumberFormat="1" applyFont="1" applyFill="1" applyBorder="1" applyAlignment="1" applyProtection="1">
      <alignment vertical="center" justifyLastLine="1"/>
      <protection locked="0"/>
    </xf>
    <xf numFmtId="3" fontId="2" fillId="0" borderId="5" xfId="0" applyNumberFormat="1" applyFont="1" applyBorder="1" applyAlignment="1" applyProtection="1">
      <alignment vertical="center" justifyLastLine="1"/>
      <protection locked="0"/>
    </xf>
    <xf numFmtId="0" fontId="1" fillId="0" borderId="0" xfId="0" applyFont="1" applyBorder="1" applyAlignment="1">
      <alignment vertical="center" justifyLastLine="1"/>
    </xf>
    <xf numFmtId="0" fontId="2" fillId="0" borderId="0" xfId="0" applyFont="1" applyBorder="1" applyAlignment="1" applyProtection="1">
      <alignment horizontal="left" vertical="center" justifyLastLine="1"/>
      <protection locked="0"/>
    </xf>
    <xf numFmtId="0" fontId="1" fillId="0" borderId="1" xfId="0" applyFont="1" applyBorder="1" applyAlignment="1" applyProtection="1">
      <alignment horizontal="left" vertical="center" justifyLastLine="1"/>
      <protection locked="0"/>
    </xf>
    <xf numFmtId="0" fontId="2" fillId="0" borderId="0" xfId="0" applyFont="1" applyAlignment="1" applyProtection="1">
      <alignment horizontal="left" vertical="center" justifyLastLine="1"/>
      <protection locked="0"/>
    </xf>
    <xf numFmtId="0" fontId="1" fillId="0" borderId="0" xfId="0" applyFont="1" applyBorder="1" applyAlignment="1" applyProtection="1">
      <alignment horizontal="left" vertical="center" justifyLastLine="1"/>
      <protection locked="0"/>
    </xf>
    <xf numFmtId="0" fontId="1" fillId="0" borderId="0" xfId="0" quotePrefix="1" applyNumberFormat="1" applyFont="1" applyAlignment="1" applyProtection="1">
      <alignment horizontal="right" vertical="center" justifyLastLine="1"/>
      <protection locked="0"/>
    </xf>
    <xf numFmtId="0" fontId="1" fillId="0" borderId="0" xfId="0" applyNumberFormat="1" applyFont="1" applyAlignment="1" applyProtection="1">
      <alignment horizontal="right" vertical="center" justifyLastLine="1"/>
      <protection locked="0"/>
    </xf>
    <xf numFmtId="165" fontId="1" fillId="0" borderId="0" xfId="0" quotePrefix="1" applyNumberFormat="1" applyFont="1" applyAlignment="1" applyProtection="1">
      <alignment horizontal="right" vertical="center" justifyLastLine="1"/>
      <protection locked="0"/>
    </xf>
    <xf numFmtId="0" fontId="2" fillId="0" borderId="0" xfId="0" applyFont="1" applyBorder="1" applyAlignment="1" applyProtection="1">
      <alignment horizontal="right" vertical="center" justifyLastLine="1"/>
      <protection locked="0"/>
    </xf>
    <xf numFmtId="164" fontId="1" fillId="0" borderId="0" xfId="0" quotePrefix="1" applyNumberFormat="1" applyFont="1" applyAlignment="1" applyProtection="1">
      <alignment horizontal="right" vertical="center" justifyLastLine="1"/>
      <protection locked="0"/>
    </xf>
    <xf numFmtId="3" fontId="2" fillId="0" borderId="0" xfId="0" applyNumberFormat="1" applyFont="1" applyAlignment="1" applyProtection="1">
      <alignment horizontal="right" vertical="center" justifyLastLine="1"/>
      <protection locked="0"/>
    </xf>
    <xf numFmtId="2" fontId="1" fillId="0" borderId="0" xfId="0" quotePrefix="1" applyNumberFormat="1" applyFont="1" applyAlignment="1" applyProtection="1">
      <alignment horizontal="right" vertical="center" justifyLastLine="1"/>
      <protection locked="0"/>
    </xf>
    <xf numFmtId="0" fontId="1" fillId="0" borderId="0" xfId="0" applyNumberFormat="1" applyFont="1" applyBorder="1" applyAlignment="1" applyProtection="1">
      <alignment horizontal="right" vertical="center" justifyLastLine="1"/>
      <protection locked="0"/>
    </xf>
    <xf numFmtId="3" fontId="2" fillId="0" borderId="0" xfId="0" applyNumberFormat="1" applyFont="1" applyBorder="1" applyAlignment="1" applyProtection="1">
      <alignment horizontal="left" vertical="center" justifyLastLine="1"/>
      <protection locked="0"/>
    </xf>
    <xf numFmtId="164" fontId="1" fillId="0" borderId="2" xfId="0" applyNumberFormat="1" applyFont="1" applyBorder="1" applyAlignment="1" applyProtection="1">
      <alignment horizontal="right" vertical="center" justifyLastLine="1"/>
      <protection locked="0"/>
    </xf>
    <xf numFmtId="0" fontId="1" fillId="0" borderId="0" xfId="0" applyFont="1" applyBorder="1" applyAlignment="1" applyProtection="1">
      <alignment vertical="center" justifyLastLine="1" readingOrder="1"/>
      <protection locked="0"/>
    </xf>
    <xf numFmtId="3" fontId="1" fillId="0" borderId="0" xfId="0" quotePrefix="1" applyNumberFormat="1" applyFont="1" applyAlignment="1" applyProtection="1">
      <alignment horizontal="right" vertical="center" justifyLastLine="1"/>
      <protection locked="0"/>
    </xf>
    <xf numFmtId="0" fontId="1" fillId="0" borderId="0" xfId="0" applyFont="1" applyBorder="1" applyAlignment="1" applyProtection="1">
      <alignment horizontal="right" vertical="center" justifyLastLine="1"/>
      <protection locked="0"/>
    </xf>
    <xf numFmtId="0" fontId="1" fillId="0" borderId="0" xfId="0" applyFont="1" applyAlignment="1" applyProtection="1">
      <alignment horizontal="right" vertical="center" justifyLastLine="1"/>
      <protection locked="0"/>
    </xf>
    <xf numFmtId="3" fontId="2" fillId="0" borderId="0" xfId="0" applyNumberFormat="1" applyFont="1" applyAlignment="1" applyProtection="1">
      <alignment horizontal="left" vertical="center" justifyLastLine="1"/>
      <protection locked="0"/>
    </xf>
    <xf numFmtId="0" fontId="1" fillId="0" borderId="0" xfId="0" applyNumberFormat="1" applyFont="1" applyAlignment="1" applyProtection="1">
      <alignment vertical="center" justifyLastLine="1"/>
      <protection locked="0"/>
    </xf>
    <xf numFmtId="3" fontId="1" fillId="0" borderId="0" xfId="0" applyNumberFormat="1" applyFont="1"/>
    <xf numFmtId="0" fontId="2" fillId="0" borderId="0" xfId="0" applyFont="1"/>
    <xf numFmtId="165" fontId="1" fillId="0" borderId="0" xfId="0" applyNumberFormat="1" applyFont="1" applyBorder="1" applyAlignment="1" applyProtection="1">
      <alignment horizontal="right" vertical="center" justifyLastLine="1"/>
      <protection locked="0"/>
    </xf>
    <xf numFmtId="164" fontId="1" fillId="0" borderId="0" xfId="0" applyNumberFormat="1" applyFont="1" applyAlignment="1" applyProtection="1">
      <alignment horizontal="right" vertical="center" justifyLastLine="1"/>
      <protection locked="0"/>
    </xf>
    <xf numFmtId="166" fontId="1" fillId="0" borderId="0" xfId="0" applyNumberFormat="1" applyFont="1" applyAlignment="1" applyProtection="1">
      <alignment horizontal="right" vertical="center" justifyLastLine="1"/>
      <protection locked="0"/>
    </xf>
    <xf numFmtId="3" fontId="2" fillId="0" borderId="1" xfId="0" applyNumberFormat="1" applyFont="1" applyBorder="1" applyAlignment="1" applyProtection="1">
      <alignment horizontal="left" vertical="center" justifyLastLine="1"/>
      <protection locked="0"/>
    </xf>
    <xf numFmtId="3" fontId="1" fillId="0" borderId="0" xfId="0" applyNumberFormat="1" applyFont="1" applyAlignment="1">
      <alignment horizontal="right" vertical="center" justifyLastLine="1"/>
    </xf>
    <xf numFmtId="0" fontId="1" fillId="0" borderId="0" xfId="0" quotePrefix="1" applyFont="1" applyBorder="1" applyAlignment="1" applyProtection="1">
      <alignment horizontal="right" vertical="center" justifyLastLine="1"/>
      <protection locked="0"/>
    </xf>
    <xf numFmtId="164" fontId="1" fillId="0" borderId="0" xfId="0" quotePrefix="1" applyNumberFormat="1" applyFont="1" applyBorder="1" applyAlignment="1">
      <alignment horizontal="right" vertical="center" justifyLastLine="1"/>
    </xf>
    <xf numFmtId="3" fontId="1" fillId="0" borderId="0" xfId="0" applyNumberFormat="1" applyFont="1" applyBorder="1" applyAlignment="1">
      <alignment horizontal="right" vertical="center" justifyLastLine="1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166" fontId="1" fillId="0" borderId="0" xfId="0" quotePrefix="1" applyNumberFormat="1" applyFont="1" applyAlignment="1" applyProtection="1">
      <alignment horizontal="right" vertical="center" justifyLastLine="1"/>
      <protection locked="0"/>
    </xf>
    <xf numFmtId="168" fontId="1" fillId="0" borderId="0" xfId="0" applyNumberFormat="1" applyFont="1" applyAlignment="1" applyProtection="1">
      <alignment vertical="center" justifyLastLine="1"/>
      <protection locked="0"/>
    </xf>
    <xf numFmtId="168" fontId="1" fillId="0" borderId="0" xfId="0" applyNumberFormat="1" applyFont="1" applyAlignment="1">
      <alignment horizontal="right"/>
    </xf>
    <xf numFmtId="168" fontId="0" fillId="0" borderId="0" xfId="0" applyNumberFormat="1"/>
    <xf numFmtId="168" fontId="1" fillId="0" borderId="0" xfId="0" applyNumberFormat="1" applyFont="1" applyAlignment="1" applyProtection="1">
      <alignment horizontal="right" vertical="center" justifyLastLine="1"/>
      <protection locked="0"/>
    </xf>
    <xf numFmtId="169" fontId="1" fillId="0" borderId="0" xfId="0" applyNumberFormat="1" applyFont="1"/>
    <xf numFmtId="169" fontId="1" fillId="0" borderId="0" xfId="0" applyNumberFormat="1" applyFont="1" applyAlignment="1" applyProtection="1">
      <alignment horizontal="right" vertical="center" justifyLastLine="1"/>
      <protection locked="0"/>
    </xf>
    <xf numFmtId="169" fontId="0" fillId="0" borderId="0" xfId="0" applyNumberFormat="1"/>
    <xf numFmtId="1" fontId="1" fillId="0" borderId="0" xfId="0" quotePrefix="1" applyNumberFormat="1" applyFont="1" applyAlignment="1" applyProtection="1">
      <alignment horizontal="right" vertical="center" justifyLastLine="1"/>
      <protection locked="0"/>
    </xf>
    <xf numFmtId="165" fontId="1" fillId="0" borderId="0" xfId="0" applyNumberFormat="1" applyFont="1" applyAlignment="1">
      <alignment vertical="center" justifyLastLine="1"/>
    </xf>
    <xf numFmtId="3" fontId="1" fillId="0" borderId="0" xfId="0" applyNumberFormat="1" applyFont="1" applyAlignment="1">
      <alignment horizontal="right" vertical="center"/>
    </xf>
    <xf numFmtId="166" fontId="1" fillId="0" borderId="0" xfId="0" applyNumberFormat="1" applyFont="1" applyAlignment="1">
      <alignment horizontal="right" vertical="center"/>
    </xf>
    <xf numFmtId="3" fontId="1" fillId="0" borderId="0" xfId="0" quotePrefix="1" applyNumberFormat="1" applyFont="1" applyAlignment="1">
      <alignment horizontal="right" vertical="center"/>
    </xf>
    <xf numFmtId="0" fontId="1" fillId="0" borderId="0" xfId="0" quotePrefix="1" applyNumberFormat="1" applyFont="1" applyAlignment="1">
      <alignment horizontal="right" vertical="center"/>
    </xf>
    <xf numFmtId="165" fontId="1" fillId="0" borderId="0" xfId="0" applyNumberFormat="1" applyFont="1" applyAlignment="1">
      <alignment horizontal="right" vertical="center"/>
    </xf>
    <xf numFmtId="0" fontId="1" fillId="0" borderId="0" xfId="0" quotePrefix="1" applyNumberFormat="1" applyFont="1" applyFill="1" applyAlignment="1" applyProtection="1">
      <alignment horizontal="right" vertical="center" justifyLastLine="1"/>
      <protection locked="0"/>
    </xf>
    <xf numFmtId="0" fontId="1" fillId="0" borderId="0" xfId="0" applyNumberFormat="1" applyFont="1" applyFill="1" applyAlignment="1" applyProtection="1">
      <alignment horizontal="right" vertical="center" justifyLastLine="1"/>
      <protection locked="0"/>
    </xf>
    <xf numFmtId="164" fontId="1" fillId="0" borderId="0" xfId="0" quotePrefix="1" applyNumberFormat="1" applyFont="1" applyFill="1" applyAlignment="1" applyProtection="1">
      <alignment horizontal="right" vertical="center" justifyLastLine="1"/>
      <protection locked="0"/>
    </xf>
    <xf numFmtId="0" fontId="1" fillId="0" borderId="0" xfId="0" applyNumberFormat="1" applyFont="1" applyFill="1" applyBorder="1" applyAlignment="1" applyProtection="1">
      <alignment horizontal="right" vertical="center" justifyLastLine="1"/>
      <protection locked="0"/>
    </xf>
    <xf numFmtId="1" fontId="1" fillId="0" borderId="0" xfId="0" quotePrefix="1" applyNumberFormat="1" applyFont="1" applyFill="1" applyAlignment="1" applyProtection="1">
      <alignment horizontal="right" vertical="center" justifyLastLine="1"/>
      <protection locked="0"/>
    </xf>
    <xf numFmtId="164" fontId="1" fillId="0" borderId="2" xfId="0" applyNumberFormat="1" applyFont="1" applyFill="1" applyBorder="1" applyAlignment="1" applyProtection="1">
      <alignment horizontal="right" vertical="center" justifyLastLine="1"/>
      <protection locked="0"/>
    </xf>
    <xf numFmtId="0" fontId="1" fillId="0" borderId="0" xfId="0" applyFont="1" applyFill="1" applyBorder="1" applyAlignment="1" applyProtection="1">
      <alignment vertical="center" justifyLastLine="1"/>
      <protection locked="0"/>
    </xf>
    <xf numFmtId="166" fontId="1" fillId="0" borderId="0" xfId="0" quotePrefix="1" applyNumberFormat="1" applyFont="1" applyFill="1" applyBorder="1" applyAlignment="1" applyProtection="1">
      <alignment horizontal="right" vertical="center" justifyLastLine="1"/>
      <protection locked="0"/>
    </xf>
    <xf numFmtId="165" fontId="1" fillId="0" borderId="0" xfId="0" quotePrefix="1" applyNumberFormat="1" applyFont="1" applyFill="1" applyAlignment="1" applyProtection="1">
      <alignment horizontal="right" vertical="center" justifyLastLine="1"/>
      <protection locked="0"/>
    </xf>
    <xf numFmtId="1" fontId="1" fillId="0" borderId="0" xfId="0" quotePrefix="1" applyNumberFormat="1" applyFont="1" applyFill="1" applyBorder="1" applyAlignment="1" applyProtection="1">
      <alignment horizontal="right" vertical="center" justifyLastLine="1"/>
      <protection locked="0"/>
    </xf>
    <xf numFmtId="166" fontId="1" fillId="0" borderId="0" xfId="0" applyNumberFormat="1" applyFont="1" applyFill="1" applyAlignment="1" applyProtection="1">
      <alignment horizontal="right" vertical="center" justifyLastLine="1"/>
      <protection locked="0"/>
    </xf>
    <xf numFmtId="0" fontId="1" fillId="0" borderId="0" xfId="0" applyFont="1" applyFill="1" applyAlignment="1">
      <alignment vertical="center"/>
    </xf>
    <xf numFmtId="0" fontId="1" fillId="0" borderId="0" xfId="0" quotePrefix="1" applyFont="1" applyFill="1" applyBorder="1" applyAlignment="1" applyProtection="1">
      <alignment horizontal="right" vertical="center" justifyLastLine="1"/>
      <protection locked="0"/>
    </xf>
    <xf numFmtId="0" fontId="1" fillId="0" borderId="0" xfId="0" applyFont="1" applyFill="1" applyAlignment="1">
      <alignment horizontal="right" vertical="center"/>
    </xf>
    <xf numFmtId="165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Border="1" applyAlignment="1">
      <alignment vertical="center" justifyLastLine="1"/>
    </xf>
    <xf numFmtId="164" fontId="1" fillId="0" borderId="0" xfId="0" quotePrefix="1" applyNumberFormat="1" applyFont="1" applyFill="1" applyBorder="1" applyAlignment="1">
      <alignment horizontal="right" vertical="center" justifyLastLine="1"/>
    </xf>
    <xf numFmtId="164" fontId="1" fillId="0" borderId="0" xfId="0" applyNumberFormat="1" applyFont="1" applyFill="1" applyAlignment="1">
      <alignment horizontal="right" vertical="center"/>
    </xf>
    <xf numFmtId="3" fontId="1" fillId="0" borderId="0" xfId="0" applyNumberFormat="1" applyFont="1" applyFill="1" applyAlignment="1" applyProtection="1">
      <alignment vertical="center" justifyLastLine="1"/>
      <protection locked="0"/>
    </xf>
    <xf numFmtId="166" fontId="1" fillId="0" borderId="0" xfId="0" applyNumberFormat="1" applyFont="1" applyFill="1" applyAlignment="1">
      <alignment horizontal="right" vertical="center"/>
    </xf>
    <xf numFmtId="3" fontId="1" fillId="0" borderId="0" xfId="0" quotePrefix="1" applyNumberFormat="1" applyFont="1" applyFill="1" applyAlignment="1">
      <alignment horizontal="right" vertical="center"/>
    </xf>
    <xf numFmtId="3" fontId="1" fillId="0" borderId="0" xfId="0" applyNumberFormat="1" applyFont="1" applyFill="1" applyAlignment="1">
      <alignment horizontal="right" vertical="center"/>
    </xf>
    <xf numFmtId="0" fontId="1" fillId="0" borderId="0" xfId="0" quotePrefix="1" applyNumberFormat="1" applyFont="1" applyFill="1" applyAlignment="1">
      <alignment horizontal="right" vertical="center"/>
    </xf>
    <xf numFmtId="0" fontId="1" fillId="0" borderId="0" xfId="0" applyNumberFormat="1" applyFont="1" applyFill="1" applyAlignment="1" applyProtection="1">
      <alignment vertical="center" justifyLastLine="1"/>
      <protection locked="0"/>
    </xf>
    <xf numFmtId="3" fontId="2" fillId="0" borderId="0" xfId="0" applyNumberFormat="1" applyFont="1" applyFill="1" applyAlignment="1" applyProtection="1">
      <alignment vertical="center" justifyLastLine="1"/>
      <protection locked="0"/>
    </xf>
    <xf numFmtId="3" fontId="1" fillId="0" borderId="2" xfId="0" applyNumberFormat="1" applyFont="1" applyFill="1" applyBorder="1" applyAlignment="1" applyProtection="1">
      <alignment vertical="center" justifyLastLine="1"/>
      <protection locked="0"/>
    </xf>
    <xf numFmtId="166" fontId="1" fillId="0" borderId="0" xfId="0" applyNumberFormat="1" applyFont="1" applyBorder="1" applyAlignment="1" applyProtection="1">
      <alignment horizontal="right" vertical="center" justifyLastLine="1"/>
      <protection locked="0"/>
    </xf>
    <xf numFmtId="0" fontId="1" fillId="0" borderId="0" xfId="0" applyFont="1" applyFill="1"/>
    <xf numFmtId="0" fontId="1" fillId="0" borderId="0" xfId="0" applyFont="1" applyFill="1" applyBorder="1" applyAlignment="1" applyProtection="1">
      <alignment horizontal="right" vertical="center" justifyLastLine="1"/>
      <protection locked="0"/>
    </xf>
    <xf numFmtId="165" fontId="1" fillId="0" borderId="0" xfId="0" applyNumberFormat="1" applyFont="1" applyFill="1" applyBorder="1" applyAlignment="1" applyProtection="1">
      <alignment horizontal="right" vertical="center" justifyLastLine="1"/>
      <protection locked="0"/>
    </xf>
    <xf numFmtId="164" fontId="1" fillId="0" borderId="0" xfId="0" applyNumberFormat="1" applyFont="1" applyFill="1" applyAlignment="1" applyProtection="1">
      <alignment horizontal="right" vertical="center" justifyLastLine="1"/>
      <protection locked="0"/>
    </xf>
    <xf numFmtId="3" fontId="1" fillId="0" borderId="6" xfId="0" applyNumberFormat="1" applyFont="1" applyFill="1" applyBorder="1" applyAlignment="1" applyProtection="1">
      <alignment horizontal="right" vertical="center"/>
      <protection locked="0"/>
    </xf>
    <xf numFmtId="3" fontId="1" fillId="0" borderId="0" xfId="0" applyNumberFormat="1" applyFont="1" applyFill="1" applyAlignment="1" applyProtection="1">
      <alignment horizontal="right" vertical="center"/>
      <protection locked="0"/>
    </xf>
    <xf numFmtId="3" fontId="1" fillId="0" borderId="0" xfId="0" quotePrefix="1" applyNumberFormat="1" applyFont="1" applyFill="1" applyAlignment="1" applyProtection="1">
      <alignment horizontal="right" vertical="center"/>
      <protection locked="0"/>
    </xf>
    <xf numFmtId="164" fontId="1" fillId="0" borderId="0" xfId="0" applyNumberFormat="1" applyFont="1" applyFill="1" applyAlignment="1" applyProtection="1">
      <alignment horizontal="right" vertical="center"/>
      <protection locked="0"/>
    </xf>
    <xf numFmtId="164" fontId="1" fillId="0" borderId="6" xfId="0" applyNumberFormat="1" applyFont="1" applyFill="1" applyBorder="1" applyAlignment="1" applyProtection="1">
      <alignment horizontal="right" vertical="center"/>
      <protection locked="0"/>
    </xf>
    <xf numFmtId="3" fontId="1" fillId="0" borderId="2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Border="1" applyAlignment="1" applyProtection="1">
      <alignment horizontal="right" vertical="center"/>
      <protection locked="0"/>
    </xf>
    <xf numFmtId="166" fontId="1" fillId="0" borderId="0" xfId="0" applyNumberFormat="1" applyFont="1" applyFill="1" applyBorder="1" applyAlignment="1" applyProtection="1">
      <alignment horizontal="right" vertical="center"/>
      <protection locked="0"/>
    </xf>
    <xf numFmtId="167" fontId="1" fillId="0" borderId="0" xfId="0" applyNumberFormat="1" applyFont="1" applyFill="1" applyAlignment="1" applyProtection="1">
      <alignment horizontal="right" vertical="center" justifyLastLine="1"/>
      <protection locked="0"/>
    </xf>
    <xf numFmtId="164" fontId="1" fillId="0" borderId="0" xfId="0" quotePrefix="1" applyNumberFormat="1" applyFont="1" applyFill="1" applyAlignment="1">
      <alignment horizontal="right" vertical="center"/>
    </xf>
    <xf numFmtId="164" fontId="1" fillId="0" borderId="6" xfId="0" applyNumberFormat="1" applyFont="1" applyFill="1" applyBorder="1" applyAlignment="1" applyProtection="1">
      <alignment horizontal="right" vertical="center" justifyLastLine="1"/>
      <protection locked="0"/>
    </xf>
    <xf numFmtId="164" fontId="1" fillId="0" borderId="0" xfId="0" quotePrefix="1" applyNumberFormat="1" applyFont="1" applyFill="1" applyAlignment="1" applyProtection="1">
      <alignment horizontal="right" vertical="center"/>
      <protection locked="0"/>
    </xf>
    <xf numFmtId="164" fontId="1" fillId="0" borderId="0" xfId="0" applyNumberFormat="1" applyFont="1" applyFill="1" applyBorder="1" applyAlignment="1" applyProtection="1">
      <alignment horizontal="right" vertical="center"/>
      <protection locked="0"/>
    </xf>
    <xf numFmtId="164" fontId="1" fillId="0" borderId="0" xfId="0" quotePrefix="1" applyNumberFormat="1" applyFont="1" applyFill="1" applyBorder="1" applyAlignment="1" applyProtection="1">
      <alignment horizontal="right" vertical="center"/>
      <protection locked="0"/>
    </xf>
    <xf numFmtId="164" fontId="1" fillId="0" borderId="0" xfId="0" applyNumberFormat="1" applyFont="1" applyFill="1" applyBorder="1" applyAlignment="1" applyProtection="1">
      <alignment horizontal="right" vertical="center" justifyLastLine="1"/>
      <protection locked="0"/>
    </xf>
    <xf numFmtId="164" fontId="1" fillId="0" borderId="3" xfId="0" applyNumberFormat="1" applyFont="1" applyFill="1" applyBorder="1" applyAlignment="1" applyProtection="1">
      <alignment horizontal="right" vertical="center" justifyLastLine="1"/>
      <protection locked="0"/>
    </xf>
    <xf numFmtId="0" fontId="1" fillId="0" borderId="7" xfId="0" applyFont="1" applyFill="1" applyBorder="1" applyAlignment="1" applyProtection="1">
      <alignment horizontal="center" vertical="center" justifyLastLine="1"/>
      <protection locked="0"/>
    </xf>
    <xf numFmtId="3" fontId="1" fillId="0" borderId="7" xfId="0" applyNumberFormat="1" applyFont="1" applyFill="1" applyBorder="1" applyAlignment="1" applyProtection="1">
      <alignment horizontal="right" vertical="center"/>
      <protection locked="0"/>
    </xf>
    <xf numFmtId="164" fontId="1" fillId="0" borderId="2" xfId="0" quotePrefix="1" applyNumberFormat="1" applyFont="1" applyFill="1" applyBorder="1" applyAlignment="1" applyProtection="1">
      <alignment horizontal="right" vertical="center"/>
      <protection locked="0"/>
    </xf>
    <xf numFmtId="3" fontId="1" fillId="0" borderId="3" xfId="0" applyNumberFormat="1" applyFont="1" applyFill="1" applyBorder="1" applyAlignment="1">
      <alignment vertical="center" justifyLastLine="1"/>
    </xf>
    <xf numFmtId="0" fontId="0" fillId="0" borderId="0" xfId="0" applyAlignment="1">
      <alignment vertical="center"/>
    </xf>
    <xf numFmtId="0" fontId="1" fillId="0" borderId="0" xfId="0" applyFont="1" applyAlignment="1" applyProtection="1">
      <alignment horizontal="left" vertical="center" justifyLastLine="1"/>
      <protection locked="0"/>
    </xf>
    <xf numFmtId="0" fontId="2" fillId="0" borderId="0" xfId="0" applyFont="1" applyAlignment="1" applyProtection="1">
      <alignment vertical="center"/>
      <protection locked="0"/>
    </xf>
    <xf numFmtId="164" fontId="8" fillId="0" borderId="0" xfId="0" quotePrefix="1" applyNumberFormat="1" applyFont="1" applyFill="1" applyAlignment="1" applyProtection="1">
      <alignment horizontal="right" vertical="center" justifyLastLine="1"/>
      <protection locked="0"/>
    </xf>
    <xf numFmtId="0" fontId="0" fillId="0" borderId="0" xfId="0" applyAlignment="1">
      <alignment horizontal="left"/>
    </xf>
    <xf numFmtId="0" fontId="2" fillId="0" borderId="0" xfId="0" applyFont="1" applyBorder="1" applyAlignment="1" applyProtection="1">
      <alignment horizontal="left" vertical="center" justifyLastLine="1"/>
      <protection locked="0"/>
    </xf>
    <xf numFmtId="3" fontId="1" fillId="0" borderId="0" xfId="0" quotePrefix="1" applyNumberFormat="1" applyFont="1" applyFill="1" applyBorder="1" applyAlignment="1" applyProtection="1">
      <alignment horizontal="right" vertical="center" justifyLastLine="1"/>
      <protection locked="0"/>
    </xf>
    <xf numFmtId="3" fontId="1" fillId="0" borderId="1" xfId="0" applyNumberFormat="1" applyFont="1" applyFill="1" applyBorder="1" applyAlignment="1" applyProtection="1">
      <alignment horizontal="right" vertical="center"/>
      <protection locked="0"/>
    </xf>
    <xf numFmtId="167" fontId="1" fillId="0" borderId="1" xfId="0" quotePrefix="1" applyNumberFormat="1" applyFont="1" applyFill="1" applyBorder="1" applyAlignment="1" applyProtection="1">
      <alignment horizontal="right" vertical="center"/>
      <protection locked="0"/>
    </xf>
    <xf numFmtId="167" fontId="1" fillId="0" borderId="1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left" vertical="center" justifyLastLine="1"/>
      <protection locked="0"/>
    </xf>
    <xf numFmtId="0" fontId="2" fillId="0" borderId="0" xfId="0" applyFont="1" applyAlignment="1" applyProtection="1">
      <alignment vertical="center" justifyLastLine="1"/>
      <protection locked="0"/>
    </xf>
    <xf numFmtId="49" fontId="1" fillId="0" borderId="2" xfId="0" applyNumberFormat="1" applyFont="1" applyFill="1" applyBorder="1" applyAlignment="1">
      <alignment horizontal="right" vertical="center" justifyLastLine="1"/>
    </xf>
    <xf numFmtId="49" fontId="2" fillId="0" borderId="2" xfId="0" applyNumberFormat="1" applyFont="1" applyFill="1" applyBorder="1" applyAlignment="1">
      <alignment vertical="center" justifyLastLine="1"/>
    </xf>
    <xf numFmtId="49" fontId="1" fillId="0" borderId="3" xfId="0" applyNumberFormat="1" applyFont="1" applyFill="1" applyBorder="1" applyAlignment="1">
      <alignment horizontal="right" vertical="center" justifyLastLine="1"/>
    </xf>
    <xf numFmtId="49" fontId="1" fillId="0" borderId="3" xfId="0" applyNumberFormat="1" applyFont="1" applyFill="1" applyBorder="1" applyAlignment="1">
      <alignment vertical="center" justifyLastLine="1"/>
    </xf>
    <xf numFmtId="49" fontId="1" fillId="0" borderId="2" xfId="0" applyNumberFormat="1" applyFont="1" applyBorder="1" applyAlignment="1" applyProtection="1">
      <alignment horizontal="left" vertical="center"/>
      <protection locked="0"/>
    </xf>
    <xf numFmtId="49" fontId="1" fillId="0" borderId="2" xfId="0" applyNumberFormat="1" applyFont="1" applyBorder="1" applyAlignment="1" applyProtection="1">
      <alignment horizontal="left" vertical="center" indent="1" justifyLastLine="1"/>
      <protection locked="0"/>
    </xf>
    <xf numFmtId="49" fontId="1" fillId="0" borderId="3" xfId="0" applyNumberFormat="1" applyFont="1" applyBorder="1" applyAlignment="1" applyProtection="1">
      <alignment horizontal="center" vertical="center" justifyLastLine="1"/>
      <protection locked="0"/>
    </xf>
    <xf numFmtId="49" fontId="1" fillId="0" borderId="3" xfId="0" applyNumberFormat="1" applyFont="1" applyBorder="1" applyAlignment="1" applyProtection="1">
      <alignment vertical="center" justifyLastLine="1"/>
      <protection locked="0"/>
    </xf>
    <xf numFmtId="49" fontId="1" fillId="0" borderId="1" xfId="0" applyNumberFormat="1" applyFont="1" applyBorder="1" applyAlignment="1" applyProtection="1">
      <alignment horizontal="center" vertical="center" justifyLastLine="1"/>
      <protection locked="0"/>
    </xf>
    <xf numFmtId="49" fontId="1" fillId="0" borderId="1" xfId="0" applyNumberFormat="1" applyFont="1" applyBorder="1" applyAlignment="1" applyProtection="1">
      <alignment vertical="center" justifyLastLine="1"/>
      <protection locked="0"/>
    </xf>
    <xf numFmtId="49" fontId="2" fillId="0" borderId="1" xfId="0" applyNumberFormat="1" applyFont="1" applyBorder="1" applyAlignment="1" applyProtection="1">
      <alignment vertical="center" justifyLastLine="1"/>
      <protection locked="0"/>
    </xf>
    <xf numFmtId="49" fontId="1" fillId="0" borderId="3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vertical="center" justifyLastLine="1"/>
      <protection locked="0"/>
    </xf>
    <xf numFmtId="49" fontId="1" fillId="0" borderId="0" xfId="0" applyNumberFormat="1" applyFont="1" applyFill="1" applyBorder="1" applyAlignment="1" applyProtection="1">
      <alignment horizontal="center" vertical="center" justifyLastLine="1"/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 justifyLastLine="1"/>
      <protection locked="0"/>
    </xf>
    <xf numFmtId="49" fontId="1" fillId="0" borderId="1" xfId="0" applyNumberFormat="1" applyFont="1" applyFill="1" applyBorder="1" applyAlignment="1" applyProtection="1">
      <alignment horizontal="center" vertical="center" justifyLastLine="1"/>
      <protection locked="0"/>
    </xf>
    <xf numFmtId="49" fontId="2" fillId="0" borderId="0" xfId="0" applyNumberFormat="1" applyFont="1" applyBorder="1" applyAlignment="1" applyProtection="1">
      <alignment horizontal="left" vertical="center" justifyLastLine="1"/>
      <protection locked="0"/>
    </xf>
    <xf numFmtId="49" fontId="1" fillId="0" borderId="0" xfId="0" applyNumberFormat="1" applyFont="1" applyBorder="1" applyAlignment="1" applyProtection="1">
      <alignment horizontal="left" vertical="center" justifyLastLine="1"/>
      <protection locked="0"/>
    </xf>
    <xf numFmtId="49" fontId="1" fillId="0" borderId="0" xfId="0" applyNumberFormat="1" applyFont="1" applyAlignment="1" applyProtection="1">
      <alignment horizontal="left" vertical="center" justifyLastLine="1"/>
      <protection locked="0"/>
    </xf>
    <xf numFmtId="49" fontId="1" fillId="0" borderId="2" xfId="0" applyNumberFormat="1" applyFont="1" applyBorder="1" applyAlignment="1" applyProtection="1">
      <alignment vertical="center" justifyLastLine="1"/>
      <protection locked="0"/>
    </xf>
    <xf numFmtId="49" fontId="1" fillId="0" borderId="2" xfId="0" applyNumberFormat="1" applyFont="1" applyBorder="1" applyAlignment="1">
      <alignment vertical="center" justifyLastLine="1"/>
    </xf>
    <xf numFmtId="49" fontId="1" fillId="0" borderId="2" xfId="0" applyNumberFormat="1" applyFont="1" applyBorder="1" applyAlignment="1" applyProtection="1">
      <alignment horizontal="left" vertical="center" indent="2" justifyLastLine="1"/>
      <protection locked="0"/>
    </xf>
    <xf numFmtId="49" fontId="1" fillId="0" borderId="2" xfId="0" applyNumberFormat="1" applyFont="1" applyBorder="1" applyAlignment="1" applyProtection="1">
      <alignment horizontal="left" vertical="center" indent="3" justifyLastLine="1"/>
      <protection locked="0"/>
    </xf>
    <xf numFmtId="49" fontId="1" fillId="0" borderId="1" xfId="0" applyNumberFormat="1" applyFont="1" applyBorder="1" applyAlignment="1" applyProtection="1">
      <alignment horizontal="right" vertical="center" justifyLastLine="1"/>
      <protection locked="0"/>
    </xf>
    <xf numFmtId="49" fontId="1" fillId="0" borderId="1" xfId="0" applyNumberFormat="1" applyFont="1" applyFill="1" applyBorder="1" applyAlignment="1" applyProtection="1">
      <alignment horizontal="right" vertical="center" justifyLastLine="1"/>
      <protection locked="0"/>
    </xf>
    <xf numFmtId="49" fontId="1" fillId="0" borderId="2" xfId="0" applyNumberFormat="1" applyFont="1" applyBorder="1" applyAlignment="1">
      <alignment horizontal="right" vertical="center" justifyLastLine="1"/>
    </xf>
    <xf numFmtId="49" fontId="1" fillId="0" borderId="0" xfId="0" applyNumberFormat="1" applyFont="1" applyAlignment="1">
      <alignment vertical="center" justifyLastLine="1"/>
    </xf>
    <xf numFmtId="49" fontId="2" fillId="0" borderId="2" xfId="0" applyNumberFormat="1" applyFont="1" applyBorder="1" applyAlignment="1">
      <alignment vertical="center" justifyLastLine="1"/>
    </xf>
    <xf numFmtId="49" fontId="2" fillId="0" borderId="2" xfId="0" applyNumberFormat="1" applyFont="1" applyBorder="1" applyAlignment="1" applyProtection="1">
      <alignment vertical="center" justifyLastLine="1"/>
      <protection locked="0"/>
    </xf>
    <xf numFmtId="49" fontId="1" fillId="0" borderId="0" xfId="0" applyNumberFormat="1" applyFont="1" applyBorder="1" applyAlignment="1">
      <alignment vertical="center" justifyLastLine="1"/>
    </xf>
    <xf numFmtId="49" fontId="1" fillId="0" borderId="1" xfId="0" applyNumberFormat="1" applyFont="1" applyBorder="1" applyAlignment="1">
      <alignment vertical="center" justifyLastLine="1"/>
    </xf>
    <xf numFmtId="49" fontId="1" fillId="0" borderId="0" xfId="0" applyNumberFormat="1" applyFont="1"/>
    <xf numFmtId="49" fontId="0" fillId="0" borderId="1" xfId="0" applyNumberFormat="1" applyBorder="1"/>
    <xf numFmtId="49" fontId="0" fillId="0" borderId="0" xfId="0" applyNumberFormat="1"/>
    <xf numFmtId="49" fontId="0" fillId="0" borderId="0" xfId="0" applyNumberFormat="1" applyBorder="1"/>
    <xf numFmtId="49" fontId="0" fillId="0" borderId="2" xfId="0" applyNumberFormat="1" applyBorder="1"/>
    <xf numFmtId="49" fontId="1" fillId="0" borderId="0" xfId="0" applyNumberFormat="1" applyFont="1" applyAlignment="1">
      <alignment horizontal="right" vertical="center" justifyLastLine="1"/>
    </xf>
    <xf numFmtId="49" fontId="1" fillId="0" borderId="0" xfId="0" applyNumberFormat="1" applyFont="1" applyFill="1" applyAlignment="1">
      <alignment horizontal="right" vertical="center" justifyLastLine="1"/>
    </xf>
    <xf numFmtId="49" fontId="1" fillId="0" borderId="1" xfId="0" quotePrefix="1" applyNumberFormat="1" applyFont="1" applyBorder="1" applyAlignment="1">
      <alignment horizontal="right" vertical="center" justifyLastLine="1"/>
    </xf>
    <xf numFmtId="49" fontId="1" fillId="0" borderId="8" xfId="0" applyNumberFormat="1" applyFont="1" applyBorder="1" applyAlignment="1" applyProtection="1">
      <alignment horizontal="center" vertical="center"/>
      <protection locked="0"/>
    </xf>
    <xf numFmtId="49" fontId="1" fillId="0" borderId="8" xfId="0" applyNumberFormat="1" applyFont="1" applyBorder="1" applyAlignment="1" applyProtection="1">
      <alignment horizontal="left" vertical="center"/>
      <protection locked="0"/>
    </xf>
    <xf numFmtId="49" fontId="5" fillId="0" borderId="4" xfId="1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left" vertical="center"/>
      <protection locked="0"/>
    </xf>
    <xf numFmtId="49" fontId="1" fillId="0" borderId="8" xfId="0" applyNumberFormat="1" applyFont="1" applyBorder="1" applyAlignment="1" applyProtection="1">
      <alignment horizontal="left" vertical="center" indent="1"/>
      <protection locked="0"/>
    </xf>
    <xf numFmtId="49" fontId="1" fillId="0" borderId="10" xfId="0" applyNumberFormat="1" applyFont="1" applyBorder="1" applyAlignment="1" applyProtection="1">
      <alignment horizontal="left" vertical="center"/>
      <protection locked="0"/>
    </xf>
    <xf numFmtId="49" fontId="1" fillId="0" borderId="2" xfId="0" applyNumberFormat="1" applyFont="1" applyBorder="1" applyAlignment="1" applyProtection="1">
      <alignment horizontal="right" vertical="center" justifyLastLine="1"/>
      <protection locked="0"/>
    </xf>
    <xf numFmtId="49" fontId="1" fillId="0" borderId="2" xfId="0" applyNumberFormat="1" applyFont="1" applyBorder="1" applyAlignment="1" applyProtection="1">
      <alignment horizontal="left" vertical="center" indent="1"/>
      <protection locked="0"/>
    </xf>
    <xf numFmtId="49" fontId="1" fillId="0" borderId="2" xfId="0" applyNumberFormat="1" applyFont="1" applyBorder="1" applyAlignment="1" applyProtection="1">
      <alignment horizontal="left" vertical="center" indent="2"/>
      <protection locked="0"/>
    </xf>
    <xf numFmtId="49" fontId="1" fillId="0" borderId="0" xfId="0" applyNumberFormat="1" applyFont="1" applyBorder="1" applyAlignment="1" applyProtection="1">
      <alignment horizontal="left" vertical="center" indent="2"/>
      <protection locked="0"/>
    </xf>
    <xf numFmtId="49" fontId="1" fillId="0" borderId="0" xfId="0" applyNumberFormat="1" applyFont="1" applyFill="1" applyBorder="1" applyAlignment="1" applyProtection="1">
      <alignment horizontal="right" vertical="center" justifyLastLine="1"/>
      <protection locked="0"/>
    </xf>
    <xf numFmtId="49" fontId="2" fillId="0" borderId="0" xfId="0" applyNumberFormat="1" applyFont="1" applyBorder="1" applyAlignment="1" applyProtection="1">
      <alignment vertical="center" justifyLastLine="1"/>
      <protection locked="0"/>
    </xf>
    <xf numFmtId="49" fontId="1" fillId="0" borderId="3" xfId="0" applyNumberFormat="1" applyFont="1" applyBorder="1" applyAlignment="1" applyProtection="1">
      <alignment horizontal="left" vertical="center" justifyLastLine="1"/>
      <protection locked="0"/>
    </xf>
    <xf numFmtId="49" fontId="2" fillId="0" borderId="0" xfId="0" applyNumberFormat="1" applyFont="1" applyAlignment="1" applyProtection="1">
      <alignment horizontal="left" vertical="center" justifyLastLine="1"/>
      <protection locked="0"/>
    </xf>
    <xf numFmtId="49" fontId="1" fillId="0" borderId="0" xfId="0" applyNumberFormat="1" applyFont="1" applyBorder="1" applyAlignment="1" applyProtection="1">
      <alignment horizontal="centerContinuous" vertical="center"/>
      <protection locked="0"/>
    </xf>
    <xf numFmtId="49" fontId="1" fillId="0" borderId="0" xfId="0" applyNumberFormat="1" applyFont="1" applyAlignment="1" applyProtection="1">
      <alignment horizontal="centerContinuous" vertical="center"/>
      <protection locked="0"/>
    </xf>
    <xf numFmtId="49" fontId="1" fillId="0" borderId="1" xfId="0" applyNumberFormat="1" applyFont="1" applyBorder="1" applyAlignment="1" applyProtection="1">
      <alignment horizontal="left" vertical="center" justifyLastLine="1"/>
      <protection locked="0"/>
    </xf>
    <xf numFmtId="49" fontId="1" fillId="0" borderId="1" xfId="0" applyNumberFormat="1" applyFont="1" applyBorder="1" applyAlignment="1" applyProtection="1">
      <alignment horizontal="centerContinuous" vertical="center"/>
      <protection locked="0"/>
    </xf>
    <xf numFmtId="49" fontId="2" fillId="0" borderId="1" xfId="0" applyNumberFormat="1" applyFont="1" applyBorder="1" applyAlignment="1" applyProtection="1">
      <alignment horizontal="left" vertical="center" justifyLastLine="1"/>
      <protection locked="0"/>
    </xf>
    <xf numFmtId="49" fontId="1" fillId="0" borderId="2" xfId="0" applyNumberFormat="1" applyFont="1" applyBorder="1" applyAlignment="1" applyProtection="1">
      <alignment horizontal="left" vertical="center" justifyLastLine="1"/>
      <protection locked="0"/>
    </xf>
    <xf numFmtId="49" fontId="1" fillId="0" borderId="1" xfId="0" applyNumberFormat="1" applyFont="1" applyBorder="1" applyAlignment="1" applyProtection="1">
      <alignment horizontal="left" vertical="center" indent="1"/>
      <protection locked="0"/>
    </xf>
    <xf numFmtId="49" fontId="1" fillId="0" borderId="0" xfId="0" applyNumberFormat="1" applyFont="1" applyAlignment="1" applyProtection="1">
      <alignment horizontal="center" vertical="center" justifyLastLine="1"/>
      <protection locked="0"/>
    </xf>
    <xf numFmtId="49" fontId="1" fillId="0" borderId="0" xfId="0" applyNumberFormat="1" applyFont="1" applyBorder="1" applyAlignment="1" applyProtection="1">
      <alignment horizontal="center" vertical="center" justifyLastLine="1"/>
      <protection locked="0"/>
    </xf>
    <xf numFmtId="49" fontId="1" fillId="0" borderId="0" xfId="0" quotePrefix="1" applyNumberFormat="1" applyFont="1" applyFill="1" applyAlignment="1" applyProtection="1">
      <alignment horizontal="right" vertical="center" justifyLastLine="1"/>
      <protection locked="0"/>
    </xf>
    <xf numFmtId="49" fontId="1" fillId="0" borderId="0" xfId="0" applyNumberFormat="1" applyFont="1" applyFill="1" applyAlignment="1" applyProtection="1">
      <alignment horizontal="right" vertical="center" justifyLastLine="1"/>
      <protection locked="0"/>
    </xf>
    <xf numFmtId="49" fontId="6" fillId="0" borderId="0" xfId="0" quotePrefix="1" applyNumberFormat="1" applyFont="1" applyAlignment="1" applyProtection="1">
      <alignment horizontal="right" vertical="center" justifyLastLine="1"/>
      <protection locked="0"/>
    </xf>
    <xf numFmtId="49" fontId="1" fillId="0" borderId="0" xfId="0" applyNumberFormat="1" applyFont="1" applyAlignment="1" applyProtection="1">
      <alignment horizontal="right" vertical="center" justifyLastLine="1"/>
      <protection locked="0"/>
    </xf>
    <xf numFmtId="49" fontId="6" fillId="0" borderId="0" xfId="0" quotePrefix="1" applyNumberFormat="1" applyFont="1" applyFill="1" applyAlignment="1" applyProtection="1">
      <alignment horizontal="right" vertical="center" justifyLastLine="1"/>
      <protection locked="0"/>
    </xf>
    <xf numFmtId="49" fontId="1" fillId="0" borderId="0" xfId="0" quotePrefix="1" applyNumberFormat="1" applyFont="1" applyAlignment="1" applyProtection="1">
      <alignment horizontal="right" vertical="center" justifyLastLine="1"/>
      <protection locked="0"/>
    </xf>
    <xf numFmtId="49" fontId="1" fillId="0" borderId="0" xfId="0" applyNumberFormat="1" applyFont="1" applyAlignment="1" applyProtection="1">
      <alignment vertical="center" justifyLastLine="1"/>
      <protection locked="0"/>
    </xf>
    <xf numFmtId="49" fontId="1" fillId="0" borderId="1" xfId="0" applyNumberFormat="1" applyFont="1" applyBorder="1" applyAlignment="1" applyProtection="1">
      <alignment vertical="center" justifyLastLine="1" readingOrder="1"/>
      <protection locked="0"/>
    </xf>
    <xf numFmtId="49" fontId="1" fillId="0" borderId="0" xfId="0" quotePrefix="1" applyNumberFormat="1" applyFont="1" applyBorder="1" applyAlignment="1" applyProtection="1">
      <alignment horizontal="right" vertical="center" justifyLastLine="1"/>
      <protection locked="0"/>
    </xf>
    <xf numFmtId="49" fontId="2" fillId="0" borderId="3" xfId="0" applyNumberFormat="1" applyFont="1" applyBorder="1" applyAlignment="1" applyProtection="1">
      <alignment horizontal="left" vertical="center" justifyLastLine="1"/>
      <protection locked="0"/>
    </xf>
    <xf numFmtId="49" fontId="1" fillId="0" borderId="2" xfId="0" applyNumberFormat="1" applyFont="1" applyBorder="1" applyAlignment="1">
      <alignment vertical="center"/>
    </xf>
    <xf numFmtId="49" fontId="1" fillId="0" borderId="0" xfId="0" quotePrefix="1" applyNumberFormat="1" applyFont="1" applyAlignment="1">
      <alignment horizontal="right" vertical="center"/>
    </xf>
    <xf numFmtId="49" fontId="6" fillId="0" borderId="0" xfId="0" quotePrefix="1" applyNumberFormat="1" applyFont="1" applyFill="1" applyAlignment="1">
      <alignment horizontal="right" vertical="center"/>
    </xf>
    <xf numFmtId="49" fontId="1" fillId="0" borderId="0" xfId="0" applyNumberFormat="1" applyFont="1" applyFill="1" applyAlignment="1" applyProtection="1">
      <alignment vertical="center" justifyLastLine="1"/>
      <protection locked="0"/>
    </xf>
    <xf numFmtId="3" fontId="2" fillId="0" borderId="2" xfId="0" applyNumberFormat="1" applyFont="1" applyBorder="1" applyAlignment="1" applyProtection="1">
      <alignment horizontal="right" vertical="center" justifyLastLine="1"/>
      <protection locked="0"/>
    </xf>
    <xf numFmtId="49" fontId="1" fillId="0" borderId="0" xfId="0" applyNumberFormat="1" applyFont="1" applyAlignment="1">
      <alignment vertical="center"/>
    </xf>
    <xf numFmtId="49" fontId="2" fillId="0" borderId="0" xfId="0" applyNumberFormat="1" applyFont="1" applyAlignment="1" applyProtection="1">
      <alignment vertical="center" justifyLastLine="1"/>
      <protection locked="0"/>
    </xf>
    <xf numFmtId="49" fontId="1" fillId="0" borderId="0" xfId="0" quotePrefix="1" applyNumberFormat="1" applyFont="1" applyFill="1" applyAlignment="1" applyProtection="1">
      <alignment horizontal="right" vertical="center"/>
      <protection locked="0"/>
    </xf>
    <xf numFmtId="49" fontId="1" fillId="0" borderId="0" xfId="0" applyNumberFormat="1" applyFont="1" applyFill="1" applyAlignment="1" applyProtection="1">
      <alignment horizontal="right" vertical="center"/>
      <protection locked="0"/>
    </xf>
    <xf numFmtId="49" fontId="1" fillId="0" borderId="1" xfId="0" applyNumberFormat="1" applyFont="1" applyBorder="1" applyAlignment="1" applyProtection="1">
      <alignment horizontal="left" vertical="center" indent="1" justifyLastLine="1"/>
      <protection locked="0"/>
    </xf>
    <xf numFmtId="49" fontId="2" fillId="0" borderId="2" xfId="0" applyNumberFormat="1" applyFont="1" applyBorder="1" applyAlignment="1" applyProtection="1">
      <alignment horizontal="left" vertical="center" justifyLastLine="1"/>
      <protection locked="0"/>
    </xf>
    <xf numFmtId="49" fontId="1" fillId="0" borderId="3" xfId="0" applyNumberFormat="1" applyFont="1" applyBorder="1" applyAlignment="1">
      <alignment vertical="center" justifyLastLine="1"/>
    </xf>
    <xf numFmtId="49" fontId="1" fillId="0" borderId="0" xfId="0" applyNumberFormat="1" applyFont="1" applyAlignment="1">
      <alignment horizontal="center" vertical="center" justifyLastLine="1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justifyLastLine="1"/>
    </xf>
    <xf numFmtId="49" fontId="1" fillId="0" borderId="2" xfId="0" applyNumberFormat="1" applyFont="1" applyBorder="1" applyAlignment="1">
      <alignment horizontal="left" vertical="center" justifyLastLine="1"/>
    </xf>
    <xf numFmtId="49" fontId="1" fillId="0" borderId="2" xfId="0" applyNumberFormat="1" applyFont="1" applyBorder="1" applyAlignment="1">
      <alignment horizontal="left" vertical="center" indent="1" justifyLastLine="1"/>
    </xf>
    <xf numFmtId="49" fontId="1" fillId="0" borderId="0" xfId="0" quotePrefix="1" applyNumberFormat="1" applyFont="1" applyBorder="1" applyAlignment="1">
      <alignment horizontal="right" vertical="center" justifyLastLine="1"/>
    </xf>
    <xf numFmtId="49" fontId="1" fillId="0" borderId="0" xfId="0" applyNumberFormat="1" applyFont="1" applyFill="1" applyBorder="1" applyAlignment="1" applyProtection="1">
      <alignment horizontal="right" vertical="center"/>
      <protection locked="0"/>
    </xf>
    <xf numFmtId="49" fontId="1" fillId="0" borderId="0" xfId="0" applyNumberFormat="1" applyFont="1" applyFill="1" applyAlignment="1">
      <alignment horizontal="right" vertical="center"/>
    </xf>
    <xf numFmtId="49" fontId="1" fillId="0" borderId="6" xfId="0" applyNumberFormat="1" applyFont="1" applyFill="1" applyBorder="1" applyAlignment="1" applyProtection="1">
      <alignment horizontal="right" vertical="center" justifyLastLine="1"/>
      <protection locked="0"/>
    </xf>
    <xf numFmtId="49" fontId="1" fillId="0" borderId="6" xfId="0" applyNumberFormat="1" applyFont="1" applyFill="1" applyBorder="1" applyAlignment="1" applyProtection="1">
      <alignment horizontal="right" vertical="center"/>
      <protection locked="0"/>
    </xf>
    <xf numFmtId="49" fontId="1" fillId="0" borderId="0" xfId="0" applyNumberFormat="1" applyFont="1" applyFill="1" applyBorder="1" applyAlignment="1" applyProtection="1">
      <alignment vertical="center" justifyLastLine="1"/>
      <protection locked="0"/>
    </xf>
    <xf numFmtId="49" fontId="1" fillId="0" borderId="3" xfId="0" applyNumberFormat="1" applyFont="1" applyFill="1" applyBorder="1" applyAlignment="1" applyProtection="1">
      <alignment horizontal="right" vertical="center" justifyLastLine="1"/>
      <protection locked="0"/>
    </xf>
    <xf numFmtId="49" fontId="1" fillId="0" borderId="7" xfId="0" applyNumberFormat="1" applyFont="1" applyFill="1" applyBorder="1" applyAlignment="1" applyProtection="1">
      <alignment vertical="center" justifyLastLine="1"/>
      <protection locked="0"/>
    </xf>
    <xf numFmtId="49" fontId="1" fillId="0" borderId="7" xfId="0" applyNumberFormat="1" applyFont="1" applyFill="1" applyBorder="1" applyAlignment="1" applyProtection="1">
      <alignment horizontal="right" vertical="center"/>
      <protection locked="0"/>
    </xf>
    <xf numFmtId="49" fontId="1" fillId="0" borderId="2" xfId="0" quotePrefix="1" applyNumberFormat="1" applyFont="1" applyFill="1" applyBorder="1" applyAlignment="1" applyProtection="1">
      <alignment horizontal="right" vertical="center"/>
      <protection locked="0"/>
    </xf>
    <xf numFmtId="49" fontId="6" fillId="0" borderId="0" xfId="0" quotePrefix="1" applyNumberFormat="1" applyFont="1" applyFill="1" applyAlignment="1" applyProtection="1">
      <alignment horizontal="right" vertical="center"/>
      <protection locked="0"/>
    </xf>
    <xf numFmtId="49" fontId="1" fillId="0" borderId="0" xfId="0" quotePrefix="1" applyNumberFormat="1" applyFont="1" applyFill="1" applyBorder="1" applyAlignment="1" applyProtection="1">
      <alignment horizontal="right" vertical="center"/>
      <protection locked="0"/>
    </xf>
    <xf numFmtId="1" fontId="1" fillId="0" borderId="0" xfId="0" applyNumberFormat="1" applyFont="1" applyFill="1" applyAlignment="1" applyProtection="1">
      <alignment horizontal="right" vertical="center"/>
      <protection locked="0"/>
    </xf>
    <xf numFmtId="49" fontId="1" fillId="0" borderId="2" xfId="0" applyNumberFormat="1" applyFont="1" applyBorder="1" applyAlignment="1">
      <alignment horizontal="right" vertical="center"/>
    </xf>
    <xf numFmtId="49" fontId="2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ill="1"/>
    <xf numFmtId="0" fontId="1" fillId="0" borderId="3" xfId="0" applyFont="1" applyFill="1" applyBorder="1" applyAlignment="1" applyProtection="1">
      <alignment vertical="center" justifyLastLine="1"/>
      <protection locked="0"/>
    </xf>
    <xf numFmtId="49" fontId="1" fillId="0" borderId="3" xfId="0" applyNumberFormat="1" applyFont="1" applyFill="1" applyBorder="1" applyAlignment="1" applyProtection="1">
      <alignment horizontal="center" vertical="center" justifyLastLine="1"/>
      <protection locked="0"/>
    </xf>
    <xf numFmtId="49" fontId="1" fillId="0" borderId="3" xfId="0" applyNumberFormat="1" applyFont="1" applyFill="1" applyBorder="1" applyAlignment="1" applyProtection="1">
      <alignment vertical="center" justifyLastLine="1"/>
      <protection locked="0"/>
    </xf>
    <xf numFmtId="49" fontId="2" fillId="0" borderId="3" xfId="0" applyNumberFormat="1" applyFont="1" applyFill="1" applyBorder="1" applyAlignment="1" applyProtection="1">
      <alignment vertical="center" justifyLastLine="1"/>
      <protection locked="0"/>
    </xf>
    <xf numFmtId="0" fontId="1" fillId="0" borderId="1" xfId="0" applyFont="1" applyFill="1" applyBorder="1" applyAlignment="1" applyProtection="1">
      <alignment vertical="center" justifyLastLine="1"/>
      <protection locked="0"/>
    </xf>
    <xf numFmtId="49" fontId="1" fillId="0" borderId="1" xfId="0" applyNumberFormat="1" applyFont="1" applyFill="1" applyBorder="1" applyAlignment="1" applyProtection="1">
      <alignment vertical="center" justifyLastLine="1"/>
      <protection locked="0"/>
    </xf>
    <xf numFmtId="49" fontId="2" fillId="0" borderId="1" xfId="0" applyNumberFormat="1" applyFont="1" applyFill="1" applyBorder="1" applyAlignment="1" applyProtection="1">
      <alignment vertical="center" justifyLastLine="1"/>
      <protection locked="0"/>
    </xf>
    <xf numFmtId="49" fontId="1" fillId="0" borderId="2" xfId="0" applyNumberFormat="1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vertical="center" justifyLastLine="1"/>
      <protection locked="0"/>
    </xf>
    <xf numFmtId="0" fontId="1" fillId="0" borderId="3" xfId="0" applyFont="1" applyFill="1" applyBorder="1" applyAlignment="1" applyProtection="1">
      <alignment horizontal="right" vertical="center" justifyLastLine="1"/>
      <protection locked="0"/>
    </xf>
    <xf numFmtId="49" fontId="1" fillId="0" borderId="2" xfId="0" applyNumberFormat="1" applyFont="1" applyFill="1" applyBorder="1" applyAlignment="1" applyProtection="1">
      <alignment horizontal="left" vertical="center" indent="1" justifyLastLine="1"/>
      <protection locked="0"/>
    </xf>
    <xf numFmtId="49" fontId="1" fillId="0" borderId="1" xfId="0" applyNumberFormat="1" applyFont="1" applyFill="1" applyBorder="1" applyAlignment="1">
      <alignment horizontal="right" vertical="center" justifyLastLine="1"/>
    </xf>
    <xf numFmtId="49" fontId="2" fillId="0" borderId="1" xfId="0" applyNumberFormat="1" applyFont="1" applyFill="1" applyBorder="1" applyAlignment="1">
      <alignment vertical="center" justifyLastLine="1"/>
    </xf>
    <xf numFmtId="3" fontId="1" fillId="0" borderId="1" xfId="0" applyNumberFormat="1" applyFont="1" applyFill="1" applyBorder="1" applyAlignment="1">
      <alignment vertical="center" justifyLastLine="1"/>
    </xf>
    <xf numFmtId="0" fontId="1" fillId="0" borderId="0" xfId="0" applyFont="1" applyFill="1" applyAlignment="1" applyProtection="1">
      <alignment vertical="center" justifyLastLine="1"/>
      <protection locked="0"/>
    </xf>
    <xf numFmtId="3" fontId="1" fillId="0" borderId="3" xfId="0" applyNumberFormat="1" applyFont="1" applyFill="1" applyBorder="1" applyAlignment="1" applyProtection="1">
      <alignment vertical="center" justifyLastLine="1"/>
      <protection locked="0"/>
    </xf>
    <xf numFmtId="3" fontId="2" fillId="0" borderId="3" xfId="0" applyNumberFormat="1" applyFont="1" applyFill="1" applyBorder="1" applyAlignment="1" applyProtection="1">
      <alignment vertical="center" justifyLastLine="1"/>
      <protection locked="0"/>
    </xf>
    <xf numFmtId="3" fontId="1" fillId="0" borderId="3" xfId="0" applyNumberFormat="1" applyFont="1" applyFill="1" applyBorder="1" applyAlignment="1" applyProtection="1">
      <alignment horizontal="right" vertical="center" justifyLastLine="1"/>
      <protection locked="0"/>
    </xf>
    <xf numFmtId="171" fontId="1" fillId="0" borderId="2" xfId="0" applyNumberFormat="1" applyFont="1" applyFill="1" applyBorder="1" applyAlignment="1" applyProtection="1">
      <alignment horizontal="left" vertical="center" indent="1" justifyLastLine="1"/>
      <protection locked="0"/>
    </xf>
    <xf numFmtId="0" fontId="1" fillId="0" borderId="1" xfId="0" applyFont="1" applyFill="1" applyBorder="1" applyAlignment="1">
      <alignment vertical="center" justifyLastLine="1"/>
    </xf>
    <xf numFmtId="171" fontId="1" fillId="0" borderId="3" xfId="0" applyNumberFormat="1" applyFont="1" applyFill="1" applyBorder="1" applyAlignment="1" applyProtection="1">
      <alignment horizontal="left" vertical="center" indent="1" justifyLastLine="1"/>
      <protection locked="0"/>
    </xf>
    <xf numFmtId="0" fontId="0" fillId="0" borderId="0" xfId="0" applyFill="1" applyAlignment="1">
      <alignment vertical="center"/>
    </xf>
    <xf numFmtId="49" fontId="1" fillId="0" borderId="3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49" fontId="2" fillId="0" borderId="3" xfId="0" applyNumberFormat="1" applyFont="1" applyFill="1" applyBorder="1" applyAlignment="1" applyProtection="1">
      <alignment horizontal="left" vertical="center" justifyLastLine="1"/>
      <protection locked="0"/>
    </xf>
    <xf numFmtId="49" fontId="1" fillId="0" borderId="0" xfId="0" applyNumberFormat="1" applyFont="1" applyFill="1" applyAlignment="1" applyProtection="1">
      <alignment horizontal="center" vertical="center" justifyLastLine="1"/>
      <protection locked="0"/>
    </xf>
    <xf numFmtId="49" fontId="2" fillId="0" borderId="0" xfId="0" applyNumberFormat="1" applyFont="1" applyFill="1" applyAlignment="1" applyProtection="1">
      <alignment horizontal="left" vertical="center" justifyLastLine="1"/>
      <protection locked="0"/>
    </xf>
    <xf numFmtId="49" fontId="2" fillId="0" borderId="1" xfId="0" applyNumberFormat="1" applyFont="1" applyFill="1" applyBorder="1" applyAlignment="1" applyProtection="1">
      <alignment horizontal="left" vertical="center" justifyLastLine="1"/>
      <protection locked="0"/>
    </xf>
    <xf numFmtId="49" fontId="1" fillId="0" borderId="2" xfId="0" applyNumberFormat="1" applyFont="1" applyFill="1" applyBorder="1" applyAlignment="1" applyProtection="1">
      <alignment vertical="center" justifyLastLine="1"/>
      <protection locked="0"/>
    </xf>
    <xf numFmtId="0" fontId="2" fillId="0" borderId="0" xfId="0" applyFont="1" applyFill="1" applyAlignment="1" applyProtection="1">
      <alignment horizontal="left" vertical="center" justifyLastLine="1"/>
      <protection locked="0"/>
    </xf>
    <xf numFmtId="49" fontId="1" fillId="0" borderId="2" xfId="0" applyNumberFormat="1" applyFont="1" applyFill="1" applyBorder="1" applyAlignment="1" applyProtection="1">
      <alignment horizontal="left" vertical="center" indent="1"/>
      <protection locked="0"/>
    </xf>
    <xf numFmtId="3" fontId="2" fillId="0" borderId="0" xfId="0" applyNumberFormat="1" applyFont="1" applyFill="1" applyAlignment="1" applyProtection="1">
      <alignment horizontal="left" vertical="center" justifyLastLine="1"/>
      <protection locked="0"/>
    </xf>
    <xf numFmtId="170" fontId="1" fillId="0" borderId="0" xfId="0" applyNumberFormat="1" applyFont="1" applyFill="1" applyAlignment="1" applyProtection="1">
      <alignment horizontal="right" vertical="center" justifyLastLine="1"/>
      <protection locked="0"/>
    </xf>
    <xf numFmtId="49" fontId="1" fillId="0" borderId="2" xfId="0" applyNumberFormat="1" applyFont="1" applyFill="1" applyBorder="1" applyAlignment="1" applyProtection="1">
      <alignment horizontal="left" vertical="center" indent="2" justifyLastLine="1"/>
      <protection locked="0"/>
    </xf>
    <xf numFmtId="168" fontId="1" fillId="0" borderId="0" xfId="0" applyNumberFormat="1" applyFont="1" applyFill="1" applyAlignment="1" applyProtection="1">
      <alignment horizontal="right" vertical="center" justifyLastLine="1"/>
      <protection locked="0"/>
    </xf>
    <xf numFmtId="168" fontId="0" fillId="0" borderId="0" xfId="0" applyNumberFormat="1" applyFill="1"/>
    <xf numFmtId="168" fontId="0" fillId="0" borderId="0" xfId="0" applyNumberFormat="1" applyFill="1" applyAlignment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3" fontId="2" fillId="0" borderId="0" xfId="0" applyNumberFormat="1" applyFont="1" applyFill="1" applyAlignment="1" applyProtection="1">
      <alignment horizontal="left" vertical="center"/>
      <protection locked="0"/>
    </xf>
    <xf numFmtId="49" fontId="1" fillId="0" borderId="0" xfId="0" applyNumberFormat="1" applyFont="1" applyFill="1" applyAlignment="1">
      <alignment horizontal="left" vertical="center" indent="1"/>
    </xf>
    <xf numFmtId="49" fontId="1" fillId="0" borderId="2" xfId="0" applyNumberFormat="1" applyFont="1" applyFill="1" applyBorder="1" applyAlignment="1">
      <alignment horizontal="left" vertical="center" indent="1"/>
    </xf>
    <xf numFmtId="49" fontId="9" fillId="0" borderId="1" xfId="0" applyNumberFormat="1" applyFont="1" applyFill="1" applyBorder="1" applyAlignment="1" applyProtection="1">
      <alignment horizontal="left" vertical="center" justifyLastLine="1"/>
      <protection locked="0"/>
    </xf>
    <xf numFmtId="49" fontId="1" fillId="0" borderId="2" xfId="0" applyNumberFormat="1" applyFont="1" applyFill="1" applyBorder="1" applyAlignment="1" applyProtection="1">
      <alignment horizontal="left" vertical="center" indent="2"/>
      <protection locked="0"/>
    </xf>
    <xf numFmtId="49" fontId="9" fillId="0" borderId="5" xfId="0" applyNumberFormat="1" applyFont="1" applyFill="1" applyBorder="1" applyAlignment="1" applyProtection="1">
      <alignment horizontal="left" vertical="center" justifyLastLine="1"/>
      <protection locked="0"/>
    </xf>
    <xf numFmtId="168" fontId="1" fillId="0" borderId="0" xfId="0" applyNumberFormat="1" applyFont="1" applyFill="1" applyAlignment="1" applyProtection="1">
      <alignment horizontal="right" vertical="center"/>
      <protection locked="0"/>
    </xf>
    <xf numFmtId="49" fontId="2" fillId="0" borderId="0" xfId="0" applyNumberFormat="1" applyFont="1" applyFill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3" fontId="2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1" xfId="0" applyNumberFormat="1" applyFont="1" applyFill="1" applyBorder="1" applyAlignment="1" applyProtection="1">
      <alignment horizontal="left" vertical="center" indent="1"/>
      <protection locked="0"/>
    </xf>
    <xf numFmtId="3" fontId="2" fillId="0" borderId="6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3" fontId="2" fillId="0" borderId="2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>
      <alignment horizontal="left"/>
    </xf>
    <xf numFmtId="49" fontId="1" fillId="0" borderId="3" xfId="0" applyNumberFormat="1" applyFont="1" applyFill="1" applyBorder="1"/>
    <xf numFmtId="49" fontId="1" fillId="0" borderId="0" xfId="0" applyNumberFormat="1" applyFont="1" applyFill="1"/>
    <xf numFmtId="0" fontId="1" fillId="0" borderId="3" xfId="0" applyFont="1" applyFill="1" applyBorder="1" applyAlignment="1" applyProtection="1">
      <alignment horizontal="center" vertical="center"/>
      <protection locked="0"/>
    </xf>
    <xf numFmtId="49" fontId="1" fillId="0" borderId="3" xfId="0" applyNumberFormat="1" applyFont="1" applyFill="1" applyBorder="1" applyAlignment="1" applyProtection="1">
      <alignment horizontal="left" vertical="center" indent="1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1" fillId="0" borderId="0" xfId="0" applyNumberFormat="1" applyFont="1" applyFill="1" applyBorder="1" applyAlignment="1" applyProtection="1">
      <alignment horizontal="left" vertical="center" indent="1" justifyLastLine="1"/>
      <protection locked="0"/>
    </xf>
    <xf numFmtId="49" fontId="2" fillId="0" borderId="9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>
      <alignment vertical="center"/>
    </xf>
    <xf numFmtId="49" fontId="7" fillId="0" borderId="0" xfId="0" applyNumberFormat="1" applyFont="1" applyFill="1" applyAlignment="1">
      <alignment vertical="center"/>
    </xf>
    <xf numFmtId="49" fontId="1" fillId="0" borderId="8" xfId="0" applyNumberFormat="1" applyFont="1" applyFill="1" applyBorder="1" applyAlignment="1" applyProtection="1">
      <alignment horizontal="left" vertical="center" indent="1"/>
      <protection locked="0"/>
    </xf>
    <xf numFmtId="49" fontId="2" fillId="0" borderId="0" xfId="0" applyNumberFormat="1" applyFont="1" applyFill="1" applyAlignment="1">
      <alignment horizontal="left" vertical="center"/>
    </xf>
    <xf numFmtId="49" fontId="1" fillId="0" borderId="1" xfId="0" applyNumberFormat="1" applyFont="1" applyFill="1" applyBorder="1" applyAlignment="1" applyProtection="1">
      <alignment horizontal="left" vertical="center" indent="2"/>
      <protection locked="0"/>
    </xf>
    <xf numFmtId="49" fontId="1" fillId="0" borderId="1" xfId="0" applyNumberFormat="1" applyFont="1" applyFill="1" applyBorder="1" applyAlignment="1" applyProtection="1">
      <alignment horizontal="left" vertical="center" justifyLastLine="1"/>
      <protection locked="0"/>
    </xf>
    <xf numFmtId="49" fontId="1" fillId="0" borderId="7" xfId="0" applyNumberFormat="1" applyFont="1" applyFill="1" applyBorder="1" applyAlignment="1">
      <alignment vertical="center"/>
    </xf>
    <xf numFmtId="167" fontId="1" fillId="0" borderId="0" xfId="0" applyNumberFormat="1" applyFont="1" applyFill="1" applyAlignment="1" applyProtection="1">
      <alignment horizontal="right" vertical="center"/>
      <protection locked="0"/>
    </xf>
    <xf numFmtId="49" fontId="1" fillId="0" borderId="3" xfId="0" applyNumberFormat="1" applyFont="1" applyFill="1" applyBorder="1" applyAlignment="1" applyProtection="1">
      <alignment horizontal="left" vertical="center" indent="2"/>
      <protection locked="0"/>
    </xf>
    <xf numFmtId="49" fontId="2" fillId="0" borderId="6" xfId="0" applyNumberFormat="1" applyFont="1" applyFill="1" applyBorder="1" applyAlignment="1">
      <alignment vertical="center"/>
    </xf>
    <xf numFmtId="49" fontId="2" fillId="0" borderId="6" xfId="0" applyNumberFormat="1" applyFont="1" applyFill="1" applyBorder="1" applyAlignment="1" applyProtection="1">
      <alignment vertical="center"/>
      <protection locked="0"/>
    </xf>
    <xf numFmtId="49" fontId="1" fillId="0" borderId="0" xfId="0" applyNumberFormat="1" applyFont="1" applyFill="1" applyBorder="1" applyAlignment="1" applyProtection="1">
      <alignment vertical="center"/>
      <protection locked="0"/>
    </xf>
    <xf numFmtId="49" fontId="2" fillId="0" borderId="8" xfId="0" applyNumberFormat="1" applyFont="1" applyFill="1" applyBorder="1" applyAlignment="1">
      <alignment vertical="center"/>
    </xf>
    <xf numFmtId="49" fontId="0" fillId="0" borderId="0" xfId="0" applyNumberFormat="1" applyFill="1"/>
    <xf numFmtId="0" fontId="10" fillId="0" borderId="0" xfId="2"/>
    <xf numFmtId="0" fontId="1" fillId="0" borderId="1" xfId="2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8" xfId="2" applyFont="1" applyFill="1" applyBorder="1" applyAlignment="1">
      <alignment vertical="center"/>
    </xf>
    <xf numFmtId="3" fontId="1" fillId="0" borderId="8" xfId="3" quotePrefix="1" applyNumberFormat="1" applyFont="1" applyFill="1" applyBorder="1" applyAlignment="1">
      <alignment horizontal="right" vertical="center"/>
    </xf>
    <xf numFmtId="0" fontId="2" fillId="0" borderId="8" xfId="2" applyFont="1" applyFill="1" applyBorder="1" applyAlignment="1">
      <alignment vertical="center"/>
    </xf>
    <xf numFmtId="0" fontId="2" fillId="0" borderId="8" xfId="2" quotePrefix="1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0" xfId="2" applyFont="1" applyFill="1" applyAlignment="1">
      <alignment vertical="center"/>
    </xf>
    <xf numFmtId="3" fontId="1" fillId="0" borderId="0" xfId="4" applyNumberFormat="1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10" xfId="0" quotePrefix="1" applyFont="1" applyFill="1" applyBorder="1" applyAlignment="1">
      <alignment horizontal="left" vertical="center"/>
    </xf>
    <xf numFmtId="0" fontId="2" fillId="0" borderId="0" xfId="0" quotePrefix="1" applyFont="1" applyFill="1" applyAlignment="1">
      <alignment horizontal="left" vertical="center"/>
    </xf>
    <xf numFmtId="0" fontId="2" fillId="0" borderId="0" xfId="0" quotePrefix="1" applyFont="1" applyFill="1" applyBorder="1" applyAlignment="1">
      <alignment horizontal="left" vertical="center"/>
    </xf>
    <xf numFmtId="0" fontId="2" fillId="0" borderId="0" xfId="0" quotePrefix="1" applyFont="1" applyFill="1" applyAlignment="1">
      <alignment vertical="center"/>
    </xf>
    <xf numFmtId="0" fontId="2" fillId="0" borderId="0" xfId="0" quotePrefix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10" fillId="0" borderId="0" xfId="2" applyFont="1" applyFill="1"/>
    <xf numFmtId="0" fontId="2" fillId="0" borderId="1" xfId="0" quotePrefix="1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center" indent="1"/>
    </xf>
    <xf numFmtId="3" fontId="1" fillId="0" borderId="8" xfId="4" applyNumberFormat="1" applyFont="1" applyFill="1" applyBorder="1" applyAlignment="1">
      <alignment horizontal="right" vertical="center"/>
    </xf>
    <xf numFmtId="0" fontId="2" fillId="0" borderId="8" xfId="0" applyFont="1" applyFill="1" applyBorder="1" applyAlignment="1">
      <alignment vertical="center"/>
    </xf>
    <xf numFmtId="0" fontId="2" fillId="0" borderId="8" xfId="0" quotePrefix="1" applyFont="1" applyFill="1" applyBorder="1" applyAlignment="1">
      <alignment vertical="center"/>
    </xf>
    <xf numFmtId="3" fontId="0" fillId="0" borderId="0" xfId="0" applyNumberFormat="1" applyAlignment="1">
      <alignment horizontal="right"/>
    </xf>
    <xf numFmtId="0" fontId="11" fillId="0" borderId="0" xfId="0" applyFont="1"/>
    <xf numFmtId="0" fontId="1" fillId="0" borderId="0" xfId="2" applyFont="1" applyAlignment="1">
      <alignment vertical="center"/>
    </xf>
    <xf numFmtId="3" fontId="1" fillId="0" borderId="0" xfId="2" applyNumberFormat="1" applyFont="1" applyAlignment="1">
      <alignment horizontal="right" vertical="center"/>
    </xf>
    <xf numFmtId="0" fontId="2" fillId="0" borderId="0" xfId="2" applyFont="1" applyAlignment="1">
      <alignment vertical="center"/>
    </xf>
    <xf numFmtId="3" fontId="10" fillId="0" borderId="0" xfId="2" applyNumberFormat="1" applyAlignment="1">
      <alignment horizontal="right"/>
    </xf>
    <xf numFmtId="0" fontId="11" fillId="0" borderId="0" xfId="2" applyFont="1"/>
    <xf numFmtId="49" fontId="1" fillId="0" borderId="10" xfId="0" applyNumberFormat="1" applyFont="1" applyFill="1" applyBorder="1" applyAlignment="1" applyProtection="1">
      <alignment horizontal="left" vertical="center" indent="2"/>
      <protection locked="0"/>
    </xf>
    <xf numFmtId="164" fontId="1" fillId="0" borderId="10" xfId="0" applyNumberFormat="1" applyFont="1" applyFill="1" applyBorder="1" applyAlignment="1" applyProtection="1">
      <alignment horizontal="right" vertical="center"/>
      <protection locked="0"/>
    </xf>
    <xf numFmtId="3" fontId="1" fillId="0" borderId="10" xfId="0" applyNumberFormat="1" applyFont="1" applyFill="1" applyBorder="1" applyAlignment="1" applyProtection="1">
      <alignment horizontal="right" vertical="center"/>
      <protection locked="0"/>
    </xf>
    <xf numFmtId="3" fontId="2" fillId="0" borderId="10" xfId="0" applyNumberFormat="1" applyFont="1" applyFill="1" applyBorder="1" applyAlignment="1" applyProtection="1">
      <alignment horizontal="left" vertical="center"/>
      <protection locked="0"/>
    </xf>
    <xf numFmtId="165" fontId="1" fillId="0" borderId="0" xfId="0" quotePrefix="1" applyNumberFormat="1" applyFont="1" applyFill="1" applyBorder="1" applyAlignment="1" applyProtection="1">
      <alignment horizontal="right" vertical="center"/>
      <protection locked="0"/>
    </xf>
    <xf numFmtId="165" fontId="1" fillId="0" borderId="0" xfId="0" applyNumberFormat="1" applyFont="1" applyFill="1" applyAlignment="1" applyProtection="1">
      <alignment horizontal="right" vertical="center"/>
      <protection locked="0"/>
    </xf>
    <xf numFmtId="166" fontId="1" fillId="0" borderId="0" xfId="0" applyNumberFormat="1" applyFont="1" applyFill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center" vertical="center" justifyLastLine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  <protection locked="0"/>
    </xf>
    <xf numFmtId="49" fontId="1" fillId="0" borderId="0" xfId="0" applyNumberFormat="1" applyFont="1" applyAlignment="1" applyProtection="1">
      <alignment horizontal="left" vertical="center"/>
      <protection locked="0"/>
    </xf>
    <xf numFmtId="49" fontId="1" fillId="0" borderId="0" xfId="0" applyNumberFormat="1" applyFont="1" applyAlignment="1">
      <alignment horizontal="left" vertical="center"/>
    </xf>
    <xf numFmtId="49" fontId="2" fillId="0" borderId="3" xfId="0" applyNumberFormat="1" applyFont="1" applyBorder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  <protection locked="0"/>
    </xf>
    <xf numFmtId="49" fontId="1" fillId="0" borderId="0" xfId="0" applyNumberFormat="1" applyFont="1" applyAlignment="1" applyProtection="1">
      <alignment horizontal="left" vertical="center" justifyLastLine="1"/>
      <protection locked="0"/>
    </xf>
    <xf numFmtId="0" fontId="1" fillId="0" borderId="0" xfId="0" applyFont="1" applyAlignment="1" applyProtection="1">
      <alignment horizontal="center" vertical="center" justifyLastLine="1"/>
      <protection locked="0"/>
    </xf>
    <xf numFmtId="49" fontId="2" fillId="0" borderId="10" xfId="0" applyNumberFormat="1" applyFont="1" applyBorder="1" applyAlignment="1" applyProtection="1">
      <alignment horizontal="left" vertical="center" justifyLastLine="1"/>
      <protection locked="0"/>
    </xf>
    <xf numFmtId="49" fontId="1" fillId="0" borderId="0" xfId="0" applyNumberFormat="1" applyFont="1" applyBorder="1" applyAlignment="1" applyProtection="1">
      <alignment horizontal="left" vertical="center" justifyLastLine="1"/>
      <protection locked="0"/>
    </xf>
    <xf numFmtId="49" fontId="1" fillId="0" borderId="2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left" vertical="center" justifyLastLine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justifyLastLine="1"/>
      <protection locked="0"/>
    </xf>
    <xf numFmtId="49" fontId="1" fillId="0" borderId="0" xfId="0" applyNumberFormat="1" applyFont="1" applyFill="1" applyAlignment="1" applyProtection="1">
      <alignment horizontal="left" vertical="center"/>
      <protection locked="0"/>
    </xf>
    <xf numFmtId="49" fontId="1" fillId="0" borderId="3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Fill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49" fontId="1" fillId="0" borderId="1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 justifyLastLine="1"/>
      <protection locked="0"/>
    </xf>
    <xf numFmtId="49" fontId="1" fillId="0" borderId="3" xfId="0" applyNumberFormat="1" applyFont="1" applyBorder="1" applyAlignment="1" applyProtection="1">
      <alignment horizontal="left" vertical="center" justifyLastLine="1"/>
      <protection locked="0"/>
    </xf>
    <xf numFmtId="49" fontId="1" fillId="0" borderId="0" xfId="0" applyNumberFormat="1" applyFont="1" applyBorder="1" applyAlignment="1">
      <alignment horizontal="left" vertical="center" justifyLastLine="1"/>
    </xf>
    <xf numFmtId="49" fontId="1" fillId="0" borderId="2" xfId="0" applyNumberFormat="1" applyFont="1" applyBorder="1" applyAlignment="1" applyProtection="1">
      <alignment horizontal="center" vertical="center" justifyLastLine="1"/>
      <protection locked="0"/>
    </xf>
    <xf numFmtId="49" fontId="1" fillId="0" borderId="3" xfId="0" quotePrefix="1" applyNumberFormat="1" applyFont="1" applyBorder="1" applyAlignment="1" applyProtection="1">
      <alignment horizontal="left" vertical="center" justifyLastLine="1"/>
      <protection locked="0"/>
    </xf>
    <xf numFmtId="0" fontId="2" fillId="0" borderId="3" xfId="0" quotePrefix="1" applyFont="1" applyBorder="1" applyAlignment="1" applyProtection="1">
      <alignment horizontal="left" vertical="center"/>
      <protection locked="0"/>
    </xf>
    <xf numFmtId="49" fontId="1" fillId="0" borderId="2" xfId="0" applyNumberFormat="1" applyFont="1" applyFill="1" applyBorder="1" applyAlignment="1" applyProtection="1">
      <alignment horizontal="center" vertical="center" justifyLastLine="1"/>
      <protection locked="0"/>
    </xf>
    <xf numFmtId="49" fontId="1" fillId="0" borderId="0" xfId="0" applyNumberFormat="1" applyFont="1" applyFill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49" fontId="2" fillId="0" borderId="3" xfId="0" applyNumberFormat="1" applyFont="1" applyBorder="1" applyAlignment="1" applyProtection="1">
      <alignment horizontal="left" vertical="center" justifyLastLine="1"/>
      <protection locked="0"/>
    </xf>
    <xf numFmtId="2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justifyLastLine="1"/>
    </xf>
    <xf numFmtId="49" fontId="1" fillId="0" borderId="2" xfId="0" applyNumberFormat="1" applyFont="1" applyBorder="1" applyAlignment="1">
      <alignment horizontal="center" vertical="center" justifyLastLine="1"/>
    </xf>
    <xf numFmtId="49" fontId="2" fillId="0" borderId="0" xfId="0" applyNumberFormat="1" applyFont="1" applyAlignment="1">
      <alignment horizontal="left" vertical="center" justifyLastLine="1"/>
    </xf>
    <xf numFmtId="0" fontId="0" fillId="0" borderId="10" xfId="0" applyBorder="1" applyAlignment="1">
      <alignment vertical="center"/>
    </xf>
    <xf numFmtId="49" fontId="1" fillId="0" borderId="0" xfId="0" applyNumberFormat="1" applyFont="1" applyFill="1" applyBorder="1" applyAlignment="1" applyProtection="1">
      <alignment horizontal="left" vertical="center" justifyLastLine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 applyProtection="1">
      <alignment horizontal="left" justifyLastLine="1"/>
      <protection locked="0"/>
    </xf>
    <xf numFmtId="49" fontId="2" fillId="0" borderId="3" xfId="0" quotePrefix="1" applyNumberFormat="1" applyFont="1" applyFill="1" applyBorder="1" applyAlignment="1" applyProtection="1">
      <alignment horizontal="left" vertical="center"/>
      <protection locked="0"/>
    </xf>
    <xf numFmtId="49" fontId="2" fillId="0" borderId="0" xfId="0" quotePrefix="1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0" fillId="0" borderId="0" xfId="2" applyFont="1" applyFill="1" applyAlignment="1">
      <alignment vertical="center"/>
    </xf>
    <xf numFmtId="0" fontId="1" fillId="0" borderId="1" xfId="2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2" applyFont="1" applyFill="1" applyAlignment="1">
      <alignment horizontal="center" vertical="center"/>
    </xf>
    <xf numFmtId="0" fontId="2" fillId="0" borderId="10" xfId="0" applyFont="1" applyFill="1" applyBorder="1" applyAlignment="1" applyProtection="1">
      <alignment horizontal="left" vertical="center"/>
    </xf>
    <xf numFmtId="0" fontId="0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171" fontId="17" fillId="0" borderId="0" xfId="0" applyNumberFormat="1" applyFont="1"/>
    <xf numFmtId="171" fontId="0" fillId="0" borderId="0" xfId="0" applyNumberFormat="1" applyFont="1"/>
  </cellXfs>
  <cellStyles count="5">
    <cellStyle name="Comma [0] 2" xfId="3"/>
    <cellStyle name="Comma 2" xfId="4"/>
    <cellStyle name="Normal" xfId="0" builtinId="0"/>
    <cellStyle name="Normal 2" xfId="2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1428750</xdr:colOff>
      <xdr:row>2</xdr:row>
      <xdr:rowOff>142875</xdr:rowOff>
    </xdr:to>
    <xdr:pic>
      <xdr:nvPicPr>
        <xdr:cNvPr id="3" name="Picture 1" descr="USGSi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36" t="19507" r="7475" b="57008"/>
        <a:stretch>
          <a:fillRect/>
        </a:stretch>
      </xdr:blipFill>
      <xdr:spPr bwMode="auto">
        <a:xfrm>
          <a:off x="0" y="0"/>
          <a:ext cx="1428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0</xdr:rowOff>
        </xdr:from>
        <xdr:to>
          <xdr:col>0</xdr:col>
          <xdr:colOff>914400</xdr:colOff>
          <xdr:row>14</xdr:row>
          <xdr:rowOff>114300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Word_97_-_2003_Document1.doc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A41" sqref="A41"/>
    </sheetView>
  </sheetViews>
  <sheetFormatPr defaultRowHeight="15" x14ac:dyDescent="0.25"/>
  <cols>
    <col min="1" max="1" width="23.140625" customWidth="1"/>
    <col min="2" max="2" width="15.28515625" bestFit="1" customWidth="1"/>
    <col min="257" max="257" width="23.140625" customWidth="1"/>
    <col min="258" max="258" width="15.28515625" bestFit="1" customWidth="1"/>
    <col min="513" max="513" width="23.140625" customWidth="1"/>
    <col min="514" max="514" width="15.28515625" bestFit="1" customWidth="1"/>
    <col min="769" max="769" width="23.140625" customWidth="1"/>
    <col min="770" max="770" width="15.28515625" bestFit="1" customWidth="1"/>
    <col min="1025" max="1025" width="23.140625" customWidth="1"/>
    <col min="1026" max="1026" width="15.28515625" bestFit="1" customWidth="1"/>
    <col min="1281" max="1281" width="23.140625" customWidth="1"/>
    <col min="1282" max="1282" width="15.28515625" bestFit="1" customWidth="1"/>
    <col min="1537" max="1537" width="23.140625" customWidth="1"/>
    <col min="1538" max="1538" width="15.28515625" bestFit="1" customWidth="1"/>
    <col min="1793" max="1793" width="23.140625" customWidth="1"/>
    <col min="1794" max="1794" width="15.28515625" bestFit="1" customWidth="1"/>
    <col min="2049" max="2049" width="23.140625" customWidth="1"/>
    <col min="2050" max="2050" width="15.28515625" bestFit="1" customWidth="1"/>
    <col min="2305" max="2305" width="23.140625" customWidth="1"/>
    <col min="2306" max="2306" width="15.28515625" bestFit="1" customWidth="1"/>
    <col min="2561" max="2561" width="23.140625" customWidth="1"/>
    <col min="2562" max="2562" width="15.28515625" bestFit="1" customWidth="1"/>
    <col min="2817" max="2817" width="23.140625" customWidth="1"/>
    <col min="2818" max="2818" width="15.28515625" bestFit="1" customWidth="1"/>
    <col min="3073" max="3073" width="23.140625" customWidth="1"/>
    <col min="3074" max="3074" width="15.28515625" bestFit="1" customWidth="1"/>
    <col min="3329" max="3329" width="23.140625" customWidth="1"/>
    <col min="3330" max="3330" width="15.28515625" bestFit="1" customWidth="1"/>
    <col min="3585" max="3585" width="23.140625" customWidth="1"/>
    <col min="3586" max="3586" width="15.28515625" bestFit="1" customWidth="1"/>
    <col min="3841" max="3841" width="23.140625" customWidth="1"/>
    <col min="3842" max="3842" width="15.28515625" bestFit="1" customWidth="1"/>
    <col min="4097" max="4097" width="23.140625" customWidth="1"/>
    <col min="4098" max="4098" width="15.28515625" bestFit="1" customWidth="1"/>
    <col min="4353" max="4353" width="23.140625" customWidth="1"/>
    <col min="4354" max="4354" width="15.28515625" bestFit="1" customWidth="1"/>
    <col min="4609" max="4609" width="23.140625" customWidth="1"/>
    <col min="4610" max="4610" width="15.28515625" bestFit="1" customWidth="1"/>
    <col min="4865" max="4865" width="23.140625" customWidth="1"/>
    <col min="4866" max="4866" width="15.28515625" bestFit="1" customWidth="1"/>
    <col min="5121" max="5121" width="23.140625" customWidth="1"/>
    <col min="5122" max="5122" width="15.28515625" bestFit="1" customWidth="1"/>
    <col min="5377" max="5377" width="23.140625" customWidth="1"/>
    <col min="5378" max="5378" width="15.28515625" bestFit="1" customWidth="1"/>
    <col min="5633" max="5633" width="23.140625" customWidth="1"/>
    <col min="5634" max="5634" width="15.28515625" bestFit="1" customWidth="1"/>
    <col min="5889" max="5889" width="23.140625" customWidth="1"/>
    <col min="5890" max="5890" width="15.28515625" bestFit="1" customWidth="1"/>
    <col min="6145" max="6145" width="23.140625" customWidth="1"/>
    <col min="6146" max="6146" width="15.28515625" bestFit="1" customWidth="1"/>
    <col min="6401" max="6401" width="23.140625" customWidth="1"/>
    <col min="6402" max="6402" width="15.28515625" bestFit="1" customWidth="1"/>
    <col min="6657" max="6657" width="23.140625" customWidth="1"/>
    <col min="6658" max="6658" width="15.28515625" bestFit="1" customWidth="1"/>
    <col min="6913" max="6913" width="23.140625" customWidth="1"/>
    <col min="6914" max="6914" width="15.28515625" bestFit="1" customWidth="1"/>
    <col min="7169" max="7169" width="23.140625" customWidth="1"/>
    <col min="7170" max="7170" width="15.28515625" bestFit="1" customWidth="1"/>
    <col min="7425" max="7425" width="23.140625" customWidth="1"/>
    <col min="7426" max="7426" width="15.28515625" bestFit="1" customWidth="1"/>
    <col min="7681" max="7681" width="23.140625" customWidth="1"/>
    <col min="7682" max="7682" width="15.28515625" bestFit="1" customWidth="1"/>
    <col min="7937" max="7937" width="23.140625" customWidth="1"/>
    <col min="7938" max="7938" width="15.28515625" bestFit="1" customWidth="1"/>
    <col min="8193" max="8193" width="23.140625" customWidth="1"/>
    <col min="8194" max="8194" width="15.28515625" bestFit="1" customWidth="1"/>
    <col min="8449" max="8449" width="23.140625" customWidth="1"/>
    <col min="8450" max="8450" width="15.28515625" bestFit="1" customWidth="1"/>
    <col min="8705" max="8705" width="23.140625" customWidth="1"/>
    <col min="8706" max="8706" width="15.28515625" bestFit="1" customWidth="1"/>
    <col min="8961" max="8961" width="23.140625" customWidth="1"/>
    <col min="8962" max="8962" width="15.28515625" bestFit="1" customWidth="1"/>
    <col min="9217" max="9217" width="23.140625" customWidth="1"/>
    <col min="9218" max="9218" width="15.28515625" bestFit="1" customWidth="1"/>
    <col min="9473" max="9473" width="23.140625" customWidth="1"/>
    <col min="9474" max="9474" width="15.28515625" bestFit="1" customWidth="1"/>
    <col min="9729" max="9729" width="23.140625" customWidth="1"/>
    <col min="9730" max="9730" width="15.28515625" bestFit="1" customWidth="1"/>
    <col min="9985" max="9985" width="23.140625" customWidth="1"/>
    <col min="9986" max="9986" width="15.28515625" bestFit="1" customWidth="1"/>
    <col min="10241" max="10241" width="23.140625" customWidth="1"/>
    <col min="10242" max="10242" width="15.28515625" bestFit="1" customWidth="1"/>
    <col min="10497" max="10497" width="23.140625" customWidth="1"/>
    <col min="10498" max="10498" width="15.28515625" bestFit="1" customWidth="1"/>
    <col min="10753" max="10753" width="23.140625" customWidth="1"/>
    <col min="10754" max="10754" width="15.28515625" bestFit="1" customWidth="1"/>
    <col min="11009" max="11009" width="23.140625" customWidth="1"/>
    <col min="11010" max="11010" width="15.28515625" bestFit="1" customWidth="1"/>
    <col min="11265" max="11265" width="23.140625" customWidth="1"/>
    <col min="11266" max="11266" width="15.28515625" bestFit="1" customWidth="1"/>
    <col min="11521" max="11521" width="23.140625" customWidth="1"/>
    <col min="11522" max="11522" width="15.28515625" bestFit="1" customWidth="1"/>
    <col min="11777" max="11777" width="23.140625" customWidth="1"/>
    <col min="11778" max="11778" width="15.28515625" bestFit="1" customWidth="1"/>
    <col min="12033" max="12033" width="23.140625" customWidth="1"/>
    <col min="12034" max="12034" width="15.28515625" bestFit="1" customWidth="1"/>
    <col min="12289" max="12289" width="23.140625" customWidth="1"/>
    <col min="12290" max="12290" width="15.28515625" bestFit="1" customWidth="1"/>
    <col min="12545" max="12545" width="23.140625" customWidth="1"/>
    <col min="12546" max="12546" width="15.28515625" bestFit="1" customWidth="1"/>
    <col min="12801" max="12801" width="23.140625" customWidth="1"/>
    <col min="12802" max="12802" width="15.28515625" bestFit="1" customWidth="1"/>
    <col min="13057" max="13057" width="23.140625" customWidth="1"/>
    <col min="13058" max="13058" width="15.28515625" bestFit="1" customWidth="1"/>
    <col min="13313" max="13313" width="23.140625" customWidth="1"/>
    <col min="13314" max="13314" width="15.28515625" bestFit="1" customWidth="1"/>
    <col min="13569" max="13569" width="23.140625" customWidth="1"/>
    <col min="13570" max="13570" width="15.28515625" bestFit="1" customWidth="1"/>
    <col min="13825" max="13825" width="23.140625" customWidth="1"/>
    <col min="13826" max="13826" width="15.28515625" bestFit="1" customWidth="1"/>
    <col min="14081" max="14081" width="23.140625" customWidth="1"/>
    <col min="14082" max="14082" width="15.28515625" bestFit="1" customWidth="1"/>
    <col min="14337" max="14337" width="23.140625" customWidth="1"/>
    <col min="14338" max="14338" width="15.28515625" bestFit="1" customWidth="1"/>
    <col min="14593" max="14593" width="23.140625" customWidth="1"/>
    <col min="14594" max="14594" width="15.28515625" bestFit="1" customWidth="1"/>
    <col min="14849" max="14849" width="23.140625" customWidth="1"/>
    <col min="14850" max="14850" width="15.28515625" bestFit="1" customWidth="1"/>
    <col min="15105" max="15105" width="23.140625" customWidth="1"/>
    <col min="15106" max="15106" width="15.28515625" bestFit="1" customWidth="1"/>
    <col min="15361" max="15361" width="23.140625" customWidth="1"/>
    <col min="15362" max="15362" width="15.28515625" bestFit="1" customWidth="1"/>
    <col min="15617" max="15617" width="23.140625" customWidth="1"/>
    <col min="15618" max="15618" width="15.28515625" bestFit="1" customWidth="1"/>
    <col min="15873" max="15873" width="23.140625" customWidth="1"/>
    <col min="15874" max="15874" width="15.28515625" bestFit="1" customWidth="1"/>
    <col min="16129" max="16129" width="23.140625" customWidth="1"/>
    <col min="16130" max="16130" width="15.28515625" bestFit="1" customWidth="1"/>
  </cols>
  <sheetData>
    <row r="1" spans="1:7" x14ac:dyDescent="0.25">
      <c r="A1" s="432"/>
      <c r="B1" s="432"/>
    </row>
    <row r="2" spans="1:7" x14ac:dyDescent="0.25">
      <c r="A2" s="432"/>
      <c r="B2" s="432"/>
    </row>
    <row r="3" spans="1:7" x14ac:dyDescent="0.25">
      <c r="A3" s="432"/>
      <c r="B3" s="432"/>
    </row>
    <row r="4" spans="1:7" x14ac:dyDescent="0.25">
      <c r="A4" s="432"/>
      <c r="B4" s="432"/>
    </row>
    <row r="5" spans="1:7" x14ac:dyDescent="0.25">
      <c r="A5" s="433" t="s">
        <v>311</v>
      </c>
      <c r="B5" s="432"/>
    </row>
    <row r="6" spans="1:7" x14ac:dyDescent="0.25">
      <c r="A6" s="432"/>
      <c r="B6" s="432"/>
    </row>
    <row r="7" spans="1:7" x14ac:dyDescent="0.25">
      <c r="A7" s="434" t="s">
        <v>312</v>
      </c>
      <c r="B7" s="434"/>
      <c r="C7" s="434"/>
      <c r="D7" s="434"/>
      <c r="E7" s="434"/>
      <c r="F7" s="434"/>
      <c r="G7" s="434"/>
    </row>
    <row r="8" spans="1:7" x14ac:dyDescent="0.25">
      <c r="A8" s="432"/>
      <c r="B8" s="432"/>
    </row>
    <row r="9" spans="1:7" x14ac:dyDescent="0.25">
      <c r="A9" s="435" t="s">
        <v>315</v>
      </c>
      <c r="B9" s="432"/>
    </row>
    <row r="10" spans="1:7" x14ac:dyDescent="0.25">
      <c r="A10" s="436" t="s">
        <v>316</v>
      </c>
      <c r="B10" s="432"/>
    </row>
    <row r="11" spans="1:7" x14ac:dyDescent="0.25">
      <c r="A11" s="436"/>
      <c r="B11" s="432"/>
    </row>
    <row r="12" spans="1:7" x14ac:dyDescent="0.25">
      <c r="A12" s="436"/>
      <c r="B12" s="432"/>
    </row>
    <row r="13" spans="1:7" x14ac:dyDescent="0.25">
      <c r="A13" s="436"/>
      <c r="B13" s="432"/>
    </row>
    <row r="14" spans="1:7" x14ac:dyDescent="0.25">
      <c r="A14" s="436"/>
      <c r="B14" s="432"/>
    </row>
    <row r="15" spans="1:7" x14ac:dyDescent="0.25">
      <c r="A15" s="436"/>
      <c r="B15" s="432"/>
    </row>
    <row r="16" spans="1:7" x14ac:dyDescent="0.25">
      <c r="A16" s="436"/>
      <c r="B16" s="432"/>
    </row>
    <row r="17" spans="1:2" x14ac:dyDescent="0.25">
      <c r="A17" s="436"/>
      <c r="B17" s="432"/>
    </row>
    <row r="18" spans="1:2" x14ac:dyDescent="0.25">
      <c r="A18" s="436" t="s">
        <v>313</v>
      </c>
      <c r="B18" s="432"/>
    </row>
    <row r="19" spans="1:2" x14ac:dyDescent="0.25">
      <c r="A19" s="432"/>
      <c r="B19" s="432"/>
    </row>
    <row r="20" spans="1:2" x14ac:dyDescent="0.25">
      <c r="A20" s="437" t="s">
        <v>314</v>
      </c>
      <c r="B20" s="438">
        <v>43118</v>
      </c>
    </row>
    <row r="21" spans="1:2" x14ac:dyDescent="0.25">
      <c r="A21" s="432"/>
      <c r="B21" s="439"/>
    </row>
    <row r="22" spans="1:2" x14ac:dyDescent="0.25">
      <c r="A22" s="432"/>
      <c r="B22" s="432"/>
    </row>
  </sheetData>
  <mergeCells count="1">
    <mergeCell ref="A7:G7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Document" dvAspect="DVASPECT_ICON" shapeId="1025" r:id="rId3">
          <objectPr defaultSize="0" r:id="rId4">
            <anchor moveWithCells="1">
              <from>
                <xdr:col>0</xdr:col>
                <xdr:colOff>0</xdr:colOff>
                <xdr:row>11</xdr:row>
                <xdr:rowOff>0</xdr:rowOff>
              </from>
              <to>
                <xdr:col>0</xdr:col>
                <xdr:colOff>914400</xdr:colOff>
                <xdr:row>14</xdr:row>
                <xdr:rowOff>114300</xdr:rowOff>
              </to>
            </anchor>
          </objectPr>
        </oleObject>
      </mc:Choice>
      <mc:Fallback>
        <oleObject progId="Document" dvAspect="DVASPECT_ICON" shapeId="1025" r:id="rId3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opLeftCell="A34" zoomScale="140" zoomScaleNormal="140" workbookViewId="0">
      <selection activeCell="K14" sqref="K14"/>
    </sheetView>
  </sheetViews>
  <sheetFormatPr defaultRowHeight="11.25" customHeight="1" x14ac:dyDescent="0.25"/>
  <cols>
    <col min="1" max="1" width="20.28515625" style="22" customWidth="1"/>
    <col min="2" max="2" width="1.7109375" style="22" customWidth="1"/>
    <col min="3" max="3" width="10.5703125" style="22" customWidth="1"/>
    <col min="4" max="4" width="1.7109375" style="22" customWidth="1"/>
    <col min="5" max="5" width="9.140625" style="22" customWidth="1"/>
    <col min="6" max="6" width="1.7109375" style="22" customWidth="1"/>
    <col min="7" max="7" width="11" style="22" customWidth="1"/>
    <col min="8" max="8" width="1.7109375" style="22" customWidth="1"/>
    <col min="9" max="9" width="9.5703125" style="22" customWidth="1"/>
  </cols>
  <sheetData>
    <row r="1" spans="1:11" ht="11.25" customHeight="1" x14ac:dyDescent="0.25">
      <c r="A1" s="381" t="s">
        <v>165</v>
      </c>
      <c r="B1" s="381"/>
      <c r="C1" s="381"/>
      <c r="D1" s="381"/>
      <c r="E1" s="381"/>
      <c r="F1" s="381"/>
      <c r="G1" s="381"/>
      <c r="H1" s="381"/>
      <c r="I1" s="381"/>
    </row>
    <row r="2" spans="1:11" ht="11.25" customHeight="1" x14ac:dyDescent="0.25">
      <c r="A2" s="381" t="s">
        <v>166</v>
      </c>
      <c r="B2" s="381"/>
      <c r="C2" s="381"/>
      <c r="D2" s="381"/>
      <c r="E2" s="381"/>
      <c r="F2" s="381"/>
      <c r="G2" s="381"/>
      <c r="H2" s="381"/>
      <c r="I2" s="381"/>
    </row>
    <row r="3" spans="1:11" ht="11.25" customHeight="1" x14ac:dyDescent="0.25">
      <c r="A3" s="380"/>
      <c r="B3" s="380"/>
      <c r="C3" s="380"/>
      <c r="D3" s="380"/>
      <c r="E3" s="380"/>
      <c r="F3" s="380"/>
      <c r="G3" s="380"/>
      <c r="H3" s="380"/>
      <c r="I3" s="380"/>
    </row>
    <row r="4" spans="1:11" ht="11.25" customHeight="1" x14ac:dyDescent="0.25">
      <c r="A4" s="164"/>
      <c r="B4" s="164"/>
      <c r="C4" s="405">
        <v>2014</v>
      </c>
      <c r="D4" s="405"/>
      <c r="E4" s="405"/>
      <c r="F4" s="164"/>
      <c r="G4" s="405">
        <v>2015</v>
      </c>
      <c r="H4" s="405"/>
      <c r="I4" s="405"/>
    </row>
    <row r="5" spans="1:11" ht="11.25" customHeight="1" x14ac:dyDescent="0.25">
      <c r="A5" s="226"/>
      <c r="B5" s="226"/>
      <c r="C5" s="218" t="s">
        <v>127</v>
      </c>
      <c r="D5" s="226"/>
      <c r="E5" s="226"/>
      <c r="F5" s="226"/>
      <c r="G5" s="218" t="s">
        <v>127</v>
      </c>
      <c r="H5" s="226"/>
      <c r="I5" s="226"/>
    </row>
    <row r="6" spans="1:11" ht="11.25" customHeight="1" x14ac:dyDescent="0.25">
      <c r="A6" s="226"/>
      <c r="B6" s="226"/>
      <c r="C6" s="218" t="s">
        <v>167</v>
      </c>
      <c r="D6" s="226"/>
      <c r="E6" s="218" t="s">
        <v>105</v>
      </c>
      <c r="F6" s="226"/>
      <c r="G6" s="218" t="s">
        <v>167</v>
      </c>
      <c r="H6" s="226"/>
      <c r="I6" s="218" t="s">
        <v>105</v>
      </c>
    </row>
    <row r="7" spans="1:11" ht="11.25" customHeight="1" x14ac:dyDescent="0.25">
      <c r="A7" s="165" t="s">
        <v>106</v>
      </c>
      <c r="B7" s="166"/>
      <c r="C7" s="165" t="s">
        <v>107</v>
      </c>
      <c r="D7" s="166"/>
      <c r="E7" s="165" t="s">
        <v>108</v>
      </c>
      <c r="F7" s="166"/>
      <c r="G7" s="165" t="s">
        <v>107</v>
      </c>
      <c r="H7" s="166"/>
      <c r="I7" s="165" t="s">
        <v>108</v>
      </c>
    </row>
    <row r="8" spans="1:11" ht="12" customHeight="1" x14ac:dyDescent="0.25">
      <c r="A8" s="48" t="s">
        <v>230</v>
      </c>
      <c r="B8" s="25"/>
      <c r="C8" s="222" t="s">
        <v>168</v>
      </c>
      <c r="D8" s="25"/>
      <c r="E8" s="120">
        <v>59</v>
      </c>
      <c r="F8" s="25"/>
      <c r="G8" s="63">
        <v>3</v>
      </c>
      <c r="H8" s="25"/>
      <c r="I8" s="120">
        <v>99</v>
      </c>
    </row>
    <row r="9" spans="1:11" ht="11.25" customHeight="1" x14ac:dyDescent="0.25">
      <c r="A9" s="216" t="s">
        <v>130</v>
      </c>
      <c r="B9" s="5"/>
      <c r="C9" s="7">
        <v>32</v>
      </c>
      <c r="D9" s="11"/>
      <c r="E9" s="55">
        <v>1400</v>
      </c>
      <c r="F9" s="11"/>
      <c r="G9" s="26">
        <v>22</v>
      </c>
      <c r="H9" s="112"/>
      <c r="I9" s="96">
        <v>854</v>
      </c>
    </row>
    <row r="10" spans="1:11" ht="11.25" customHeight="1" x14ac:dyDescent="0.25">
      <c r="A10" s="216" t="s">
        <v>132</v>
      </c>
      <c r="B10" s="5"/>
      <c r="C10" s="7">
        <v>158</v>
      </c>
      <c r="D10" s="11"/>
      <c r="E10" s="62">
        <v>6260</v>
      </c>
      <c r="F10" s="11"/>
      <c r="G10" s="26">
        <v>43</v>
      </c>
      <c r="H10" s="112"/>
      <c r="I10" s="27">
        <v>750</v>
      </c>
    </row>
    <row r="11" spans="1:11" ht="11.25" customHeight="1" x14ac:dyDescent="0.25">
      <c r="A11" s="216" t="s">
        <v>109</v>
      </c>
      <c r="B11" s="5"/>
      <c r="C11" s="7">
        <v>26</v>
      </c>
      <c r="D11" s="11"/>
      <c r="E11" s="62">
        <v>1260</v>
      </c>
      <c r="F11" s="11"/>
      <c r="G11" s="26">
        <v>17</v>
      </c>
      <c r="H11" s="112"/>
      <c r="I11" s="27">
        <v>1220</v>
      </c>
    </row>
    <row r="12" spans="1:11" ht="11.25" customHeight="1" x14ac:dyDescent="0.25">
      <c r="A12" s="216" t="s">
        <v>110</v>
      </c>
      <c r="B12" s="5"/>
      <c r="C12" s="7">
        <v>130</v>
      </c>
      <c r="D12" s="11"/>
      <c r="E12" s="62">
        <v>7770</v>
      </c>
      <c r="F12" s="11"/>
      <c r="G12" s="26">
        <v>203</v>
      </c>
      <c r="H12" s="112"/>
      <c r="I12" s="27">
        <v>11100</v>
      </c>
    </row>
    <row r="13" spans="1:11" ht="11.25" customHeight="1" x14ac:dyDescent="0.25">
      <c r="A13" s="235" t="s">
        <v>146</v>
      </c>
      <c r="C13" s="62">
        <v>3</v>
      </c>
      <c r="E13" s="62">
        <v>145</v>
      </c>
      <c r="G13" s="27">
        <v>4</v>
      </c>
      <c r="H13" s="121"/>
      <c r="I13" s="27">
        <v>189</v>
      </c>
      <c r="J13" s="22"/>
      <c r="K13" s="83"/>
    </row>
    <row r="14" spans="1:11" ht="11.25" customHeight="1" x14ac:dyDescent="0.25">
      <c r="A14" s="216" t="s">
        <v>111</v>
      </c>
      <c r="B14" s="5"/>
      <c r="C14" s="7">
        <v>47</v>
      </c>
      <c r="D14" s="236" t="s">
        <v>24</v>
      </c>
      <c r="E14" s="62">
        <v>3650</v>
      </c>
      <c r="F14" s="236" t="s">
        <v>24</v>
      </c>
      <c r="G14" s="26">
        <v>133</v>
      </c>
      <c r="H14" s="112"/>
      <c r="I14" s="27">
        <v>3070</v>
      </c>
    </row>
    <row r="15" spans="1:11" ht="11.25" customHeight="1" x14ac:dyDescent="0.25">
      <c r="A15" s="230" t="s">
        <v>134</v>
      </c>
      <c r="C15" s="62">
        <v>54</v>
      </c>
      <c r="E15" s="62">
        <v>1460</v>
      </c>
      <c r="G15" s="27">
        <v>22</v>
      </c>
      <c r="H15" s="121"/>
      <c r="I15" s="27">
        <v>688</v>
      </c>
    </row>
    <row r="16" spans="1:11" ht="11.25" customHeight="1" x14ac:dyDescent="0.25">
      <c r="A16" s="230" t="s">
        <v>169</v>
      </c>
      <c r="C16" s="7">
        <v>3</v>
      </c>
      <c r="E16" s="62">
        <v>168</v>
      </c>
      <c r="G16" s="26">
        <v>4</v>
      </c>
      <c r="H16" s="121"/>
      <c r="I16" s="27">
        <v>224</v>
      </c>
    </row>
    <row r="17" spans="1:13" ht="11.25" customHeight="1" x14ac:dyDescent="0.25">
      <c r="A17" s="216" t="s">
        <v>149</v>
      </c>
      <c r="B17" s="5"/>
      <c r="C17" s="7">
        <v>5</v>
      </c>
      <c r="D17" s="11"/>
      <c r="E17" s="62">
        <v>321</v>
      </c>
      <c r="F17" s="11"/>
      <c r="G17" s="26">
        <v>9</v>
      </c>
      <c r="H17" s="112"/>
      <c r="I17" s="27">
        <v>267</v>
      </c>
    </row>
    <row r="18" spans="1:13" ht="11.25" customHeight="1" x14ac:dyDescent="0.25">
      <c r="A18" s="216" t="s">
        <v>112</v>
      </c>
      <c r="B18" s="5"/>
      <c r="C18" s="7">
        <v>223</v>
      </c>
      <c r="D18" s="11"/>
      <c r="E18" s="62">
        <v>15400</v>
      </c>
      <c r="F18" s="11"/>
      <c r="G18" s="26">
        <v>187</v>
      </c>
      <c r="H18" s="112"/>
      <c r="I18" s="27">
        <v>12300</v>
      </c>
    </row>
    <row r="19" spans="1:13" ht="11.25" customHeight="1" x14ac:dyDescent="0.25">
      <c r="A19" s="216" t="s">
        <v>150</v>
      </c>
      <c r="B19" s="5"/>
      <c r="C19" s="7">
        <v>3</v>
      </c>
      <c r="D19" s="11"/>
      <c r="E19" s="62">
        <v>270</v>
      </c>
      <c r="F19" s="11"/>
      <c r="G19" s="26">
        <v>2</v>
      </c>
      <c r="H19" s="112"/>
      <c r="I19" s="27">
        <v>126</v>
      </c>
    </row>
    <row r="20" spans="1:13" ht="11.25" customHeight="1" x14ac:dyDescent="0.25">
      <c r="A20" s="216" t="s">
        <v>113</v>
      </c>
      <c r="B20" s="5"/>
      <c r="C20" s="7">
        <v>24</v>
      </c>
      <c r="D20" s="11"/>
      <c r="E20" s="62">
        <v>2470</v>
      </c>
      <c r="F20" s="11"/>
      <c r="G20" s="26">
        <v>44</v>
      </c>
      <c r="H20" s="112"/>
      <c r="I20" s="27">
        <v>2100</v>
      </c>
    </row>
    <row r="21" spans="1:13" ht="11.25" customHeight="1" x14ac:dyDescent="0.25">
      <c r="A21" s="235" t="s">
        <v>170</v>
      </c>
      <c r="C21" s="7">
        <v>3</v>
      </c>
      <c r="E21" s="62">
        <v>164</v>
      </c>
      <c r="G21" s="26">
        <v>2</v>
      </c>
      <c r="H21" s="121"/>
      <c r="I21" s="27">
        <v>130</v>
      </c>
    </row>
    <row r="22" spans="1:13" ht="11.25" customHeight="1" x14ac:dyDescent="0.25">
      <c r="A22" s="216" t="s">
        <v>151</v>
      </c>
      <c r="B22" s="5"/>
      <c r="C22" s="7">
        <v>1</v>
      </c>
      <c r="D22" s="11"/>
      <c r="E22" s="62">
        <v>94</v>
      </c>
      <c r="F22" s="11"/>
      <c r="G22" s="26">
        <v>17</v>
      </c>
      <c r="H22" s="112"/>
      <c r="I22" s="27">
        <v>745</v>
      </c>
    </row>
    <row r="23" spans="1:13" ht="12" customHeight="1" x14ac:dyDescent="0.25">
      <c r="A23" s="216" t="s">
        <v>152</v>
      </c>
      <c r="B23" s="5"/>
      <c r="C23" s="222" t="s">
        <v>168</v>
      </c>
      <c r="D23" s="11"/>
      <c r="E23" s="62">
        <v>20</v>
      </c>
      <c r="F23" s="11"/>
      <c r="G23" s="27">
        <v>2</v>
      </c>
      <c r="H23" s="112"/>
      <c r="I23" s="27">
        <v>102</v>
      </c>
    </row>
    <row r="24" spans="1:13" ht="11.25" customHeight="1" x14ac:dyDescent="0.25">
      <c r="A24" s="216" t="s">
        <v>136</v>
      </c>
      <c r="B24" s="5"/>
      <c r="C24" s="7">
        <v>6</v>
      </c>
      <c r="D24" s="11"/>
      <c r="E24" s="62">
        <v>360</v>
      </c>
      <c r="F24" s="11"/>
      <c r="G24" s="26">
        <v>4</v>
      </c>
      <c r="H24" s="112"/>
      <c r="I24" s="27">
        <v>232</v>
      </c>
    </row>
    <row r="25" spans="1:13" ht="11.25" customHeight="1" x14ac:dyDescent="0.25">
      <c r="A25" s="216" t="s">
        <v>114</v>
      </c>
      <c r="B25" s="5"/>
      <c r="C25" s="7">
        <v>24</v>
      </c>
      <c r="D25" s="11"/>
      <c r="E25" s="62">
        <v>1720</v>
      </c>
      <c r="F25" s="11"/>
      <c r="G25" s="26">
        <v>29</v>
      </c>
      <c r="H25" s="112"/>
      <c r="I25" s="27">
        <v>2770</v>
      </c>
    </row>
    <row r="26" spans="1:13" ht="11.25" customHeight="1" x14ac:dyDescent="0.25">
      <c r="A26" s="216" t="s">
        <v>153</v>
      </c>
      <c r="B26" s="5"/>
      <c r="C26" s="7">
        <v>15</v>
      </c>
      <c r="D26" s="11"/>
      <c r="E26" s="62">
        <v>1250</v>
      </c>
      <c r="F26" s="11"/>
      <c r="G26" s="26">
        <v>14</v>
      </c>
      <c r="H26" s="112"/>
      <c r="I26" s="27">
        <v>1140</v>
      </c>
    </row>
    <row r="27" spans="1:13" ht="11.25" customHeight="1" x14ac:dyDescent="0.25">
      <c r="A27" s="216" t="s">
        <v>171</v>
      </c>
      <c r="B27" s="5"/>
      <c r="C27" s="7">
        <v>69</v>
      </c>
      <c r="D27" s="11"/>
      <c r="E27" s="62">
        <v>1840</v>
      </c>
      <c r="F27" s="11"/>
      <c r="G27" s="26">
        <v>11</v>
      </c>
      <c r="H27" s="112"/>
      <c r="I27" s="27">
        <v>373</v>
      </c>
    </row>
    <row r="28" spans="1:13" ht="11.25" customHeight="1" x14ac:dyDescent="0.25">
      <c r="A28" s="216" t="s">
        <v>115</v>
      </c>
      <c r="B28" s="5"/>
      <c r="C28" s="7">
        <v>6</v>
      </c>
      <c r="D28" s="11"/>
      <c r="E28" s="62">
        <v>360</v>
      </c>
      <c r="F28" s="11"/>
      <c r="G28" s="26">
        <v>4</v>
      </c>
      <c r="H28" s="112"/>
      <c r="I28" s="27">
        <v>267</v>
      </c>
    </row>
    <row r="29" spans="1:13" ht="11.25" customHeight="1" x14ac:dyDescent="0.25">
      <c r="A29" s="216" t="s">
        <v>137</v>
      </c>
      <c r="B29" s="5"/>
      <c r="C29" s="7">
        <v>12</v>
      </c>
      <c r="D29" s="11"/>
      <c r="E29" s="62">
        <v>874</v>
      </c>
      <c r="F29" s="11"/>
      <c r="G29" s="26">
        <v>4</v>
      </c>
      <c r="H29" s="112"/>
      <c r="I29" s="27">
        <v>216</v>
      </c>
    </row>
    <row r="30" spans="1:13" ht="11.25" customHeight="1" x14ac:dyDescent="0.25">
      <c r="A30" s="175" t="s">
        <v>214</v>
      </c>
      <c r="B30" s="5"/>
      <c r="C30" s="62">
        <v>2</v>
      </c>
      <c r="D30" s="11"/>
      <c r="E30" s="62">
        <v>64</v>
      </c>
      <c r="F30" s="11"/>
      <c r="G30" s="27">
        <v>1</v>
      </c>
      <c r="H30" s="112"/>
      <c r="I30" s="27">
        <v>31</v>
      </c>
    </row>
    <row r="31" spans="1:13" ht="11.25" customHeight="1" x14ac:dyDescent="0.25">
      <c r="A31" s="230" t="s">
        <v>172</v>
      </c>
      <c r="C31" s="7">
        <v>6</v>
      </c>
      <c r="E31" s="62">
        <v>405</v>
      </c>
      <c r="G31" s="26">
        <v>11</v>
      </c>
      <c r="H31" s="121"/>
      <c r="I31" s="27">
        <v>297</v>
      </c>
    </row>
    <row r="32" spans="1:13" ht="11.25" customHeight="1" x14ac:dyDescent="0.25">
      <c r="A32" s="230" t="s">
        <v>155</v>
      </c>
      <c r="C32" s="62">
        <v>2</v>
      </c>
      <c r="E32" s="62">
        <v>257</v>
      </c>
      <c r="G32" s="27">
        <v>3</v>
      </c>
      <c r="H32" s="121"/>
      <c r="I32" s="27">
        <v>301</v>
      </c>
      <c r="J32" s="84"/>
      <c r="K32" s="85"/>
      <c r="L32" s="86"/>
      <c r="M32" s="86"/>
    </row>
    <row r="33" spans="1:9" ht="11.25" customHeight="1" x14ac:dyDescent="0.25">
      <c r="A33" s="230" t="s">
        <v>156</v>
      </c>
      <c r="C33" s="7">
        <v>5</v>
      </c>
      <c r="E33" s="62">
        <v>301</v>
      </c>
      <c r="F33" s="236" t="s">
        <v>24</v>
      </c>
      <c r="G33" s="26">
        <v>5</v>
      </c>
      <c r="H33" s="121"/>
      <c r="I33" s="27">
        <v>301</v>
      </c>
    </row>
    <row r="34" spans="1:9" ht="11.25" customHeight="1" x14ac:dyDescent="0.25">
      <c r="A34" s="216" t="s">
        <v>157</v>
      </c>
      <c r="B34" s="5"/>
      <c r="C34" s="7">
        <v>24</v>
      </c>
      <c r="D34" s="11"/>
      <c r="E34" s="62">
        <v>2800</v>
      </c>
      <c r="F34" s="11"/>
      <c r="G34" s="26">
        <v>13</v>
      </c>
      <c r="H34" s="112"/>
      <c r="I34" s="27">
        <v>1370</v>
      </c>
    </row>
    <row r="35" spans="1:9" ht="11.25" customHeight="1" x14ac:dyDescent="0.25">
      <c r="A35" s="216" t="s">
        <v>158</v>
      </c>
      <c r="B35" s="5"/>
      <c r="C35" s="7">
        <v>13</v>
      </c>
      <c r="D35" s="11"/>
      <c r="E35" s="62">
        <v>678</v>
      </c>
      <c r="F35" s="11"/>
      <c r="G35" s="26">
        <v>3</v>
      </c>
      <c r="H35" s="112"/>
      <c r="I35" s="27">
        <v>106</v>
      </c>
    </row>
    <row r="36" spans="1:9" ht="11.25" customHeight="1" x14ac:dyDescent="0.25">
      <c r="A36" s="216" t="s">
        <v>138</v>
      </c>
      <c r="B36" s="5"/>
      <c r="C36" s="7">
        <v>3</v>
      </c>
      <c r="D36" s="11"/>
      <c r="E36" s="62">
        <v>239</v>
      </c>
      <c r="F36" s="11"/>
      <c r="G36" s="26">
        <v>6</v>
      </c>
      <c r="H36" s="112"/>
      <c r="I36" s="27">
        <v>410</v>
      </c>
    </row>
    <row r="37" spans="1:9" ht="11.25" customHeight="1" x14ac:dyDescent="0.25">
      <c r="A37" s="216" t="s">
        <v>139</v>
      </c>
      <c r="B37" s="5"/>
      <c r="C37" s="7">
        <v>53</v>
      </c>
      <c r="D37" s="11"/>
      <c r="E37" s="62">
        <v>3810</v>
      </c>
      <c r="F37" s="11"/>
      <c r="G37" s="26">
        <v>43</v>
      </c>
      <c r="H37" s="112"/>
      <c r="I37" s="27">
        <v>2800</v>
      </c>
    </row>
    <row r="38" spans="1:9" ht="11.25" customHeight="1" x14ac:dyDescent="0.25">
      <c r="A38" s="230" t="s">
        <v>173</v>
      </c>
      <c r="C38" s="7">
        <v>4</v>
      </c>
      <c r="E38" s="62">
        <v>329</v>
      </c>
      <c r="G38" s="26">
        <v>2</v>
      </c>
      <c r="H38" s="121"/>
      <c r="I38" s="27">
        <v>138</v>
      </c>
    </row>
    <row r="39" spans="1:9" ht="11.25" customHeight="1" x14ac:dyDescent="0.25">
      <c r="A39" s="230" t="s">
        <v>160</v>
      </c>
      <c r="C39" s="7">
        <v>1</v>
      </c>
      <c r="E39" s="62">
        <v>58</v>
      </c>
      <c r="G39" s="26">
        <v>8</v>
      </c>
      <c r="H39" s="121"/>
      <c r="I39" s="27">
        <v>361</v>
      </c>
    </row>
    <row r="40" spans="1:9" ht="11.25" customHeight="1" x14ac:dyDescent="0.25">
      <c r="A40" s="235" t="s">
        <v>174</v>
      </c>
      <c r="C40" s="7">
        <v>3</v>
      </c>
      <c r="E40" s="62">
        <v>287</v>
      </c>
      <c r="G40" s="26">
        <v>2</v>
      </c>
      <c r="H40" s="121"/>
      <c r="I40" s="27">
        <v>152</v>
      </c>
    </row>
    <row r="41" spans="1:9" ht="11.25" customHeight="1" x14ac:dyDescent="0.25">
      <c r="A41" s="216" t="s">
        <v>118</v>
      </c>
      <c r="B41" s="5"/>
      <c r="C41" s="7">
        <v>23</v>
      </c>
      <c r="D41" s="11"/>
      <c r="E41" s="62">
        <v>1870</v>
      </c>
      <c r="F41" s="11"/>
      <c r="G41" s="26">
        <v>12</v>
      </c>
      <c r="H41" s="112"/>
      <c r="I41" s="27">
        <v>935</v>
      </c>
    </row>
    <row r="42" spans="1:9" ht="11.25" customHeight="1" x14ac:dyDescent="0.25">
      <c r="A42" s="216" t="s">
        <v>119</v>
      </c>
      <c r="B42" s="5"/>
      <c r="C42" s="225" t="s">
        <v>43</v>
      </c>
      <c r="D42" s="226"/>
      <c r="E42" s="225" t="s">
        <v>43</v>
      </c>
      <c r="F42" s="11"/>
      <c r="G42" s="27">
        <v>8</v>
      </c>
      <c r="H42" s="112"/>
      <c r="I42" s="27">
        <v>126</v>
      </c>
    </row>
    <row r="43" spans="1:9" ht="11.25" customHeight="1" x14ac:dyDescent="0.25">
      <c r="A43" s="216" t="s">
        <v>120</v>
      </c>
      <c r="B43" s="5"/>
      <c r="C43" s="7">
        <v>9</v>
      </c>
      <c r="D43" s="167" t="s">
        <v>24</v>
      </c>
      <c r="E43" s="7">
        <v>451</v>
      </c>
      <c r="F43" s="167" t="s">
        <v>24</v>
      </c>
      <c r="G43" s="26">
        <v>5</v>
      </c>
      <c r="H43" s="112"/>
      <c r="I43" s="26">
        <v>285</v>
      </c>
    </row>
    <row r="44" spans="1:9" ht="11.25" customHeight="1" x14ac:dyDescent="0.25">
      <c r="A44" s="162" t="s">
        <v>44</v>
      </c>
      <c r="B44" s="6"/>
      <c r="C44" s="17">
        <v>994</v>
      </c>
      <c r="D44" s="236" t="s">
        <v>24</v>
      </c>
      <c r="E44" s="17">
        <v>58900</v>
      </c>
      <c r="F44" s="236" t="s">
        <v>24</v>
      </c>
      <c r="G44" s="13">
        <v>901</v>
      </c>
      <c r="H44" s="119"/>
      <c r="I44" s="13">
        <v>46600</v>
      </c>
    </row>
    <row r="45" spans="1:9" ht="11.25" customHeight="1" x14ac:dyDescent="0.25">
      <c r="A45" s="406" t="s">
        <v>121</v>
      </c>
      <c r="B45" s="406"/>
      <c r="C45" s="406"/>
      <c r="D45" s="406"/>
      <c r="E45" s="406"/>
      <c r="F45" s="406"/>
      <c r="G45" s="406"/>
      <c r="H45" s="406"/>
      <c r="I45" s="406"/>
    </row>
    <row r="46" spans="1:9" ht="11.25" customHeight="1" x14ac:dyDescent="0.25">
      <c r="A46" s="402" t="s">
        <v>46</v>
      </c>
      <c r="B46" s="402"/>
      <c r="C46" s="402"/>
      <c r="D46" s="402"/>
      <c r="E46" s="402"/>
      <c r="F46" s="402"/>
      <c r="G46" s="402"/>
      <c r="H46" s="402"/>
      <c r="I46" s="402"/>
    </row>
    <row r="47" spans="1:9" ht="11.25" customHeight="1" x14ac:dyDescent="0.25">
      <c r="A47" s="392" t="s">
        <v>175</v>
      </c>
      <c r="B47" s="392"/>
      <c r="C47" s="392"/>
      <c r="D47" s="392"/>
      <c r="E47" s="392"/>
      <c r="F47" s="392"/>
      <c r="G47" s="392"/>
      <c r="H47" s="392"/>
      <c r="I47" s="392"/>
    </row>
    <row r="48" spans="1:9" ht="11.25" customHeight="1" x14ac:dyDescent="0.25">
      <c r="A48" s="387"/>
      <c r="B48" s="387"/>
      <c r="C48" s="387"/>
      <c r="D48" s="387"/>
      <c r="E48" s="387"/>
      <c r="F48" s="387"/>
      <c r="G48" s="387"/>
      <c r="H48" s="387"/>
      <c r="I48" s="387"/>
    </row>
    <row r="49" spans="1:9" ht="11.25" customHeight="1" x14ac:dyDescent="0.25">
      <c r="A49" s="387" t="s">
        <v>124</v>
      </c>
      <c r="B49" s="387"/>
      <c r="C49" s="387"/>
      <c r="D49" s="387"/>
      <c r="E49" s="387"/>
      <c r="F49" s="387"/>
      <c r="G49" s="387"/>
      <c r="H49" s="387"/>
      <c r="I49" s="387"/>
    </row>
    <row r="50" spans="1:9" ht="11.25" customHeight="1" x14ac:dyDescent="0.25">
      <c r="C50" s="67"/>
      <c r="D50" s="67"/>
      <c r="E50" s="67"/>
      <c r="F50" s="67"/>
      <c r="G50" s="67"/>
      <c r="H50" s="67"/>
      <c r="I50" s="67"/>
    </row>
  </sheetData>
  <mergeCells count="10">
    <mergeCell ref="A1:I1"/>
    <mergeCell ref="A2:I2"/>
    <mergeCell ref="A3:I3"/>
    <mergeCell ref="A48:I48"/>
    <mergeCell ref="A49:I49"/>
    <mergeCell ref="C4:E4"/>
    <mergeCell ref="G4:I4"/>
    <mergeCell ref="A45:I45"/>
    <mergeCell ref="A46:I46"/>
    <mergeCell ref="A47:I47"/>
  </mergeCells>
  <pageMargins left="0.5" right="0.5" top="0.5" bottom="0.75" header="0.5" footer="0.5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"/>
  <sheetViews>
    <sheetView zoomScale="140" zoomScaleNormal="140" workbookViewId="0">
      <selection activeCell="G39" sqref="G39"/>
    </sheetView>
  </sheetViews>
  <sheetFormatPr defaultRowHeight="11.25" customHeight="1" x14ac:dyDescent="0.25"/>
  <cols>
    <col min="1" max="1" width="26.85546875" style="121" customWidth="1"/>
    <col min="2" max="2" width="1.7109375" style="121" customWidth="1"/>
    <col min="3" max="3" width="11.5703125" style="121" customWidth="1"/>
    <col min="4" max="4" width="1.7109375" style="315" customWidth="1"/>
    <col min="5" max="5" width="10.140625" style="121" customWidth="1"/>
    <col min="6" max="6" width="1.7109375" style="121" customWidth="1"/>
    <col min="7" max="7" width="10.85546875" style="121" customWidth="1"/>
    <col min="8" max="8" width="1.7109375" style="121" customWidth="1"/>
    <col min="9" max="9" width="9.5703125" style="121" customWidth="1"/>
    <col min="10" max="16384" width="9.140625" style="262"/>
  </cols>
  <sheetData>
    <row r="1" spans="1:11" ht="11.25" customHeight="1" x14ac:dyDescent="0.25">
      <c r="A1" s="393" t="s">
        <v>176</v>
      </c>
      <c r="B1" s="393"/>
      <c r="C1" s="393"/>
      <c r="D1" s="393"/>
      <c r="E1" s="393"/>
      <c r="F1" s="393"/>
      <c r="G1" s="393"/>
      <c r="H1" s="393"/>
      <c r="I1" s="393"/>
    </row>
    <row r="2" spans="1:11" ht="11.25" customHeight="1" x14ac:dyDescent="0.25">
      <c r="A2" s="393" t="s">
        <v>177</v>
      </c>
      <c r="B2" s="393"/>
      <c r="C2" s="393"/>
      <c r="D2" s="393"/>
      <c r="E2" s="393"/>
      <c r="F2" s="393"/>
      <c r="G2" s="393"/>
      <c r="H2" s="393"/>
      <c r="I2" s="393"/>
    </row>
    <row r="3" spans="1:11" ht="11.25" customHeight="1" x14ac:dyDescent="0.25">
      <c r="A3" s="394"/>
      <c r="B3" s="394"/>
      <c r="C3" s="394"/>
      <c r="D3" s="394"/>
      <c r="E3" s="394"/>
      <c r="F3" s="394"/>
      <c r="G3" s="394"/>
      <c r="H3" s="394"/>
      <c r="I3" s="394"/>
    </row>
    <row r="4" spans="1:11" ht="11.25" customHeight="1" x14ac:dyDescent="0.25">
      <c r="A4" s="265"/>
      <c r="B4" s="265"/>
      <c r="C4" s="408">
        <v>2014</v>
      </c>
      <c r="D4" s="408"/>
      <c r="E4" s="408"/>
      <c r="F4" s="287"/>
      <c r="G4" s="408">
        <v>2015</v>
      </c>
      <c r="H4" s="408"/>
      <c r="I4" s="408"/>
    </row>
    <row r="5" spans="1:11" ht="11.25" customHeight="1" x14ac:dyDescent="0.25">
      <c r="A5" s="233"/>
      <c r="B5" s="233"/>
      <c r="C5" s="288" t="s">
        <v>127</v>
      </c>
      <c r="D5" s="233"/>
      <c r="E5" s="233"/>
      <c r="F5" s="289"/>
      <c r="G5" s="288" t="s">
        <v>127</v>
      </c>
      <c r="H5" s="233"/>
      <c r="I5" s="233"/>
    </row>
    <row r="6" spans="1:11" ht="11.25" customHeight="1" x14ac:dyDescent="0.25">
      <c r="A6" s="233"/>
      <c r="B6" s="233"/>
      <c r="C6" s="288" t="s">
        <v>167</v>
      </c>
      <c r="D6" s="233"/>
      <c r="E6" s="288" t="s">
        <v>105</v>
      </c>
      <c r="F6" s="289"/>
      <c r="G6" s="288" t="s">
        <v>167</v>
      </c>
      <c r="H6" s="233"/>
      <c r="I6" s="288" t="s">
        <v>105</v>
      </c>
    </row>
    <row r="7" spans="1:11" ht="11.25" customHeight="1" x14ac:dyDescent="0.25">
      <c r="A7" s="173" t="s">
        <v>178</v>
      </c>
      <c r="B7" s="268"/>
      <c r="C7" s="173" t="s">
        <v>107</v>
      </c>
      <c r="D7" s="268"/>
      <c r="E7" s="173" t="s">
        <v>108</v>
      </c>
      <c r="F7" s="290"/>
      <c r="G7" s="173" t="s">
        <v>107</v>
      </c>
      <c r="H7" s="268"/>
      <c r="I7" s="173" t="s">
        <v>108</v>
      </c>
    </row>
    <row r="8" spans="1:11" ht="11.25" customHeight="1" x14ac:dyDescent="0.25">
      <c r="A8" s="291" t="s">
        <v>179</v>
      </c>
      <c r="B8" s="277"/>
      <c r="C8" s="277"/>
      <c r="D8" s="277"/>
      <c r="E8" s="277"/>
      <c r="F8" s="292"/>
      <c r="G8" s="277"/>
      <c r="H8" s="277"/>
      <c r="I8" s="277"/>
    </row>
    <row r="9" spans="1:11" ht="11.25" customHeight="1" x14ac:dyDescent="0.25">
      <c r="A9" s="293" t="s">
        <v>109</v>
      </c>
      <c r="B9" s="277"/>
      <c r="C9" s="27">
        <v>18</v>
      </c>
      <c r="D9" s="26"/>
      <c r="E9" s="102">
        <v>44</v>
      </c>
      <c r="F9" s="292"/>
      <c r="G9" s="27">
        <v>6</v>
      </c>
      <c r="H9" s="26"/>
      <c r="I9" s="102">
        <v>14</v>
      </c>
    </row>
    <row r="10" spans="1:11" ht="11.25" customHeight="1" x14ac:dyDescent="0.25">
      <c r="A10" s="293" t="s">
        <v>152</v>
      </c>
      <c r="B10" s="277"/>
      <c r="C10" s="27">
        <v>2</v>
      </c>
      <c r="D10" s="26"/>
      <c r="E10" s="96">
        <v>5</v>
      </c>
      <c r="F10" s="292"/>
      <c r="G10" s="220" t="s">
        <v>43</v>
      </c>
      <c r="H10" s="221"/>
      <c r="I10" s="220" t="s">
        <v>43</v>
      </c>
    </row>
    <row r="11" spans="1:11" ht="11.25" customHeight="1" x14ac:dyDescent="0.25">
      <c r="A11" s="273" t="s">
        <v>137</v>
      </c>
      <c r="B11" s="277"/>
      <c r="C11" s="27">
        <v>2</v>
      </c>
      <c r="D11" s="26"/>
      <c r="E11" s="96">
        <v>201</v>
      </c>
      <c r="F11" s="294"/>
      <c r="G11" s="220" t="s">
        <v>43</v>
      </c>
      <c r="H11" s="221"/>
      <c r="I11" s="220" t="s">
        <v>43</v>
      </c>
    </row>
    <row r="12" spans="1:11" ht="11.25" customHeight="1" x14ac:dyDescent="0.25">
      <c r="A12" s="273" t="s">
        <v>116</v>
      </c>
      <c r="B12" s="277"/>
      <c r="C12" s="27">
        <v>10</v>
      </c>
      <c r="D12" s="26"/>
      <c r="E12" s="96">
        <v>603</v>
      </c>
      <c r="F12" s="294"/>
      <c r="G12" s="27">
        <v>1</v>
      </c>
      <c r="H12" s="26"/>
      <c r="I12" s="96">
        <v>25</v>
      </c>
    </row>
    <row r="13" spans="1:11" ht="11.25" customHeight="1" x14ac:dyDescent="0.25">
      <c r="A13" s="273" t="s">
        <v>161</v>
      </c>
      <c r="B13" s="277"/>
      <c r="C13" s="220" t="s">
        <v>43</v>
      </c>
      <c r="D13" s="221"/>
      <c r="E13" s="220" t="s">
        <v>43</v>
      </c>
      <c r="F13" s="294"/>
      <c r="G13" s="27">
        <v>15</v>
      </c>
      <c r="H13" s="26"/>
      <c r="I13" s="96">
        <v>36</v>
      </c>
    </row>
    <row r="14" spans="1:11" ht="11.25" customHeight="1" x14ac:dyDescent="0.25">
      <c r="A14" s="273" t="s">
        <v>119</v>
      </c>
      <c r="B14" s="277"/>
      <c r="C14" s="27">
        <v>42</v>
      </c>
      <c r="D14" s="26"/>
      <c r="E14" s="96">
        <v>18</v>
      </c>
      <c r="F14" s="294"/>
      <c r="G14" s="27">
        <v>7</v>
      </c>
      <c r="H14" s="26"/>
      <c r="I14" s="96">
        <v>16</v>
      </c>
    </row>
    <row r="15" spans="1:11" ht="12" customHeight="1" x14ac:dyDescent="0.25">
      <c r="A15" s="273" t="s">
        <v>120</v>
      </c>
      <c r="B15" s="277"/>
      <c r="C15" s="257" t="s">
        <v>168</v>
      </c>
      <c r="D15" s="96"/>
      <c r="E15" s="96">
        <f>E16-SUM(E9:E14)+1</f>
        <v>23</v>
      </c>
      <c r="F15" s="294"/>
      <c r="G15" s="257" t="s">
        <v>168</v>
      </c>
      <c r="H15" s="96"/>
      <c r="I15" s="96">
        <f>I16-SUM(I9:I14)</f>
        <v>11</v>
      </c>
      <c r="J15" s="295"/>
      <c r="K15" s="295"/>
    </row>
    <row r="16" spans="1:11" ht="11.25" customHeight="1" x14ac:dyDescent="0.25">
      <c r="A16" s="296" t="s">
        <v>44</v>
      </c>
      <c r="B16" s="277"/>
      <c r="C16" s="129">
        <v>76</v>
      </c>
      <c r="D16" s="129"/>
      <c r="E16" s="129">
        <v>893</v>
      </c>
      <c r="F16" s="129"/>
      <c r="G16" s="129">
        <v>29</v>
      </c>
      <c r="H16" s="129"/>
      <c r="I16" s="129">
        <v>102</v>
      </c>
    </row>
    <row r="17" spans="1:13" ht="12.6" customHeight="1" x14ac:dyDescent="0.25">
      <c r="A17" s="291" t="s">
        <v>218</v>
      </c>
      <c r="B17" s="277"/>
      <c r="C17" s="26"/>
      <c r="D17" s="26"/>
      <c r="E17" s="26"/>
      <c r="F17" s="294"/>
      <c r="G17" s="26"/>
      <c r="H17" s="26"/>
      <c r="I17" s="26"/>
    </row>
    <row r="18" spans="1:13" ht="11.25" customHeight="1" x14ac:dyDescent="0.25">
      <c r="A18" s="293" t="s">
        <v>132</v>
      </c>
      <c r="B18" s="277"/>
      <c r="C18" s="26">
        <v>28</v>
      </c>
      <c r="D18" s="26"/>
      <c r="E18" s="26">
        <v>119</v>
      </c>
      <c r="F18" s="294"/>
      <c r="G18" s="26">
        <v>7</v>
      </c>
      <c r="H18" s="26"/>
      <c r="I18" s="26">
        <v>29</v>
      </c>
      <c r="J18" s="297"/>
      <c r="K18" s="297"/>
      <c r="L18" s="297"/>
      <c r="M18" s="297"/>
    </row>
    <row r="19" spans="1:13" ht="11.25" customHeight="1" x14ac:dyDescent="0.25">
      <c r="A19" s="273" t="s">
        <v>109</v>
      </c>
      <c r="B19" s="277"/>
      <c r="C19" s="26">
        <v>28</v>
      </c>
      <c r="D19" s="26"/>
      <c r="E19" s="26">
        <v>134</v>
      </c>
      <c r="F19" s="294"/>
      <c r="G19" s="26">
        <v>16</v>
      </c>
      <c r="H19" s="26"/>
      <c r="I19" s="26">
        <v>66</v>
      </c>
      <c r="J19" s="298"/>
      <c r="K19" s="298"/>
      <c r="L19" s="298"/>
      <c r="M19" s="298"/>
    </row>
    <row r="20" spans="1:13" ht="11.25" customHeight="1" x14ac:dyDescent="0.25">
      <c r="A20" s="273" t="s">
        <v>110</v>
      </c>
      <c r="B20" s="277"/>
      <c r="C20" s="26">
        <v>543</v>
      </c>
      <c r="D20" s="289" t="s">
        <v>24</v>
      </c>
      <c r="E20" s="26">
        <v>2380</v>
      </c>
      <c r="F20" s="289" t="s">
        <v>24</v>
      </c>
      <c r="G20" s="26">
        <v>495</v>
      </c>
      <c r="H20" s="26"/>
      <c r="I20" s="26">
        <v>2240</v>
      </c>
      <c r="J20" s="298"/>
      <c r="K20" s="298"/>
      <c r="L20" s="298"/>
      <c r="M20" s="298"/>
    </row>
    <row r="21" spans="1:13" ht="11.25" customHeight="1" x14ac:dyDescent="0.25">
      <c r="A21" s="273" t="s">
        <v>111</v>
      </c>
      <c r="B21" s="277"/>
      <c r="C21" s="26">
        <v>10</v>
      </c>
      <c r="D21" s="26"/>
      <c r="E21" s="26">
        <v>62</v>
      </c>
      <c r="F21" s="294"/>
      <c r="G21" s="26">
        <v>2</v>
      </c>
      <c r="H21" s="26"/>
      <c r="I21" s="26">
        <v>14</v>
      </c>
      <c r="J21" s="298"/>
      <c r="K21" s="298"/>
      <c r="L21" s="298"/>
      <c r="M21" s="298"/>
    </row>
    <row r="22" spans="1:13" ht="11.25" customHeight="1" x14ac:dyDescent="0.25">
      <c r="A22" s="273" t="s">
        <v>266</v>
      </c>
      <c r="B22" s="277"/>
      <c r="C22" s="220" t="s">
        <v>43</v>
      </c>
      <c r="D22" s="26"/>
      <c r="E22" s="220" t="s">
        <v>43</v>
      </c>
      <c r="F22" s="294"/>
      <c r="G22" s="26">
        <v>22</v>
      </c>
      <c r="H22" s="26"/>
      <c r="I22" s="26">
        <v>92</v>
      </c>
      <c r="J22" s="298"/>
      <c r="K22" s="299"/>
      <c r="L22" s="298"/>
      <c r="M22" s="298"/>
    </row>
    <row r="23" spans="1:13" ht="11.25" customHeight="1" x14ac:dyDescent="0.25">
      <c r="A23" s="273" t="s">
        <v>112</v>
      </c>
      <c r="B23" s="277"/>
      <c r="C23" s="26">
        <v>78</v>
      </c>
      <c r="D23" s="26"/>
      <c r="E23" s="26">
        <v>335</v>
      </c>
      <c r="F23" s="294"/>
      <c r="G23" s="26">
        <v>91</v>
      </c>
      <c r="H23" s="26"/>
      <c r="I23" s="26">
        <v>381</v>
      </c>
      <c r="J23" s="298"/>
      <c r="K23" s="298"/>
      <c r="L23" s="298"/>
      <c r="M23" s="298"/>
    </row>
    <row r="24" spans="1:13" ht="11.25" customHeight="1" x14ac:dyDescent="0.25">
      <c r="A24" s="273" t="s">
        <v>113</v>
      </c>
      <c r="B24" s="277"/>
      <c r="C24" s="26">
        <v>139</v>
      </c>
      <c r="D24" s="26"/>
      <c r="E24" s="26">
        <v>606</v>
      </c>
      <c r="F24" s="294"/>
      <c r="G24" s="26">
        <v>14</v>
      </c>
      <c r="H24" s="26"/>
      <c r="I24" s="26">
        <v>62</v>
      </c>
      <c r="J24" s="298"/>
      <c r="K24" s="298"/>
      <c r="L24" s="298"/>
      <c r="M24" s="298"/>
    </row>
    <row r="25" spans="1:13" ht="11.25" customHeight="1" x14ac:dyDescent="0.25">
      <c r="A25" s="273" t="s">
        <v>136</v>
      </c>
      <c r="B25" s="277"/>
      <c r="C25" s="26">
        <v>4</v>
      </c>
      <c r="D25" s="26"/>
      <c r="E25" s="26">
        <v>17</v>
      </c>
      <c r="F25" s="294"/>
      <c r="G25" s="220" t="s">
        <v>43</v>
      </c>
      <c r="H25" s="26"/>
      <c r="I25" s="220" t="s">
        <v>43</v>
      </c>
      <c r="J25" s="298"/>
      <c r="K25" s="298"/>
      <c r="L25" s="298"/>
      <c r="M25" s="298"/>
    </row>
    <row r="26" spans="1:13" ht="11.25" customHeight="1" x14ac:dyDescent="0.25">
      <c r="A26" s="273" t="s">
        <v>114</v>
      </c>
      <c r="B26" s="277"/>
      <c r="C26" s="26">
        <v>33</v>
      </c>
      <c r="D26" s="26"/>
      <c r="E26" s="26">
        <v>139</v>
      </c>
      <c r="F26" s="294"/>
      <c r="G26" s="26">
        <v>13</v>
      </c>
      <c r="H26" s="26"/>
      <c r="I26" s="26">
        <v>53</v>
      </c>
      <c r="J26" s="298"/>
      <c r="K26" s="298"/>
      <c r="L26" s="298"/>
      <c r="M26" s="298"/>
    </row>
    <row r="27" spans="1:13" ht="11.25" customHeight="1" x14ac:dyDescent="0.25">
      <c r="A27" s="273" t="s">
        <v>153</v>
      </c>
      <c r="B27" s="277"/>
      <c r="C27" s="26">
        <v>18</v>
      </c>
      <c r="D27" s="26"/>
      <c r="E27" s="26">
        <v>77</v>
      </c>
      <c r="F27" s="294"/>
      <c r="G27" s="26">
        <v>1</v>
      </c>
      <c r="H27" s="26"/>
      <c r="I27" s="26">
        <v>3</v>
      </c>
      <c r="J27" s="298"/>
      <c r="K27" s="298"/>
      <c r="L27" s="298"/>
      <c r="M27" s="298"/>
    </row>
    <row r="28" spans="1:13" ht="11.25" customHeight="1" x14ac:dyDescent="0.25">
      <c r="A28" s="293" t="s">
        <v>137</v>
      </c>
      <c r="B28" s="300"/>
      <c r="C28" s="26">
        <v>54</v>
      </c>
      <c r="D28" s="26"/>
      <c r="E28" s="26">
        <v>301</v>
      </c>
      <c r="F28" s="301"/>
      <c r="G28" s="26">
        <v>78</v>
      </c>
      <c r="H28" s="26"/>
      <c r="I28" s="26">
        <v>416</v>
      </c>
      <c r="J28" s="298"/>
      <c r="K28" s="298"/>
      <c r="L28" s="298"/>
      <c r="M28" s="298"/>
    </row>
    <row r="29" spans="1:13" ht="11.25" customHeight="1" x14ac:dyDescent="0.25">
      <c r="A29" s="302" t="s">
        <v>116</v>
      </c>
      <c r="C29" s="27">
        <v>48</v>
      </c>
      <c r="D29" s="26"/>
      <c r="E29" s="27">
        <v>214</v>
      </c>
      <c r="F29" s="105"/>
      <c r="G29" s="27">
        <v>8</v>
      </c>
      <c r="H29" s="26"/>
      <c r="I29" s="27">
        <v>35</v>
      </c>
      <c r="J29" s="298"/>
      <c r="K29" s="298"/>
      <c r="L29" s="298"/>
      <c r="M29" s="298"/>
    </row>
    <row r="30" spans="1:13" ht="11.25" customHeight="1" x14ac:dyDescent="0.25">
      <c r="A30" s="303" t="s">
        <v>154</v>
      </c>
      <c r="C30" s="27">
        <v>125</v>
      </c>
      <c r="D30" s="26"/>
      <c r="E30" s="27">
        <v>527</v>
      </c>
      <c r="F30" s="105"/>
      <c r="G30" s="220" t="s">
        <v>43</v>
      </c>
      <c r="H30" s="26"/>
      <c r="I30" s="220" t="s">
        <v>43</v>
      </c>
    </row>
    <row r="31" spans="1:13" ht="11.25" customHeight="1" x14ac:dyDescent="0.25">
      <c r="A31" s="293" t="s">
        <v>180</v>
      </c>
      <c r="B31" s="300"/>
      <c r="C31" s="27">
        <v>39</v>
      </c>
      <c r="D31" s="26"/>
      <c r="E31" s="27">
        <v>177</v>
      </c>
      <c r="F31" s="301"/>
      <c r="G31" s="27">
        <v>21</v>
      </c>
      <c r="H31" s="26"/>
      <c r="I31" s="27">
        <v>90</v>
      </c>
    </row>
    <row r="32" spans="1:13" ht="11.25" customHeight="1" x14ac:dyDescent="0.25">
      <c r="A32" s="293" t="s">
        <v>157</v>
      </c>
      <c r="B32" s="300"/>
      <c r="C32" s="26">
        <v>110</v>
      </c>
      <c r="D32" s="26"/>
      <c r="E32" s="26">
        <v>462</v>
      </c>
      <c r="F32" s="301"/>
      <c r="G32" s="26">
        <v>42</v>
      </c>
      <c r="H32" s="26"/>
      <c r="I32" s="26">
        <v>189</v>
      </c>
    </row>
    <row r="33" spans="1:11" ht="11.25" customHeight="1" x14ac:dyDescent="0.25">
      <c r="A33" s="293" t="s">
        <v>184</v>
      </c>
      <c r="B33" s="300"/>
      <c r="C33" s="26">
        <v>5</v>
      </c>
      <c r="D33" s="26"/>
      <c r="E33" s="26">
        <v>25</v>
      </c>
      <c r="F33" s="301"/>
      <c r="G33" s="26">
        <v>27</v>
      </c>
      <c r="H33" s="26"/>
      <c r="I33" s="26">
        <v>116</v>
      </c>
    </row>
    <row r="34" spans="1:11" ht="11.25" customHeight="1" x14ac:dyDescent="0.25">
      <c r="A34" s="293" t="s">
        <v>159</v>
      </c>
      <c r="B34" s="300"/>
      <c r="C34" s="26">
        <v>9</v>
      </c>
      <c r="D34" s="26"/>
      <c r="E34" s="26">
        <v>38</v>
      </c>
      <c r="F34" s="301"/>
      <c r="G34" s="220" t="s">
        <v>43</v>
      </c>
      <c r="H34" s="26"/>
      <c r="I34" s="220" t="s">
        <v>43</v>
      </c>
    </row>
    <row r="35" spans="1:11" ht="11.25" customHeight="1" x14ac:dyDescent="0.25">
      <c r="A35" s="293" t="s">
        <v>138</v>
      </c>
      <c r="B35" s="300"/>
      <c r="C35" s="220" t="s">
        <v>43</v>
      </c>
      <c r="D35" s="221"/>
      <c r="E35" s="220" t="s">
        <v>43</v>
      </c>
      <c r="F35" s="301"/>
      <c r="G35" s="27">
        <v>7</v>
      </c>
      <c r="H35" s="26"/>
      <c r="I35" s="27">
        <v>31</v>
      </c>
    </row>
    <row r="36" spans="1:11" ht="11.25" customHeight="1" x14ac:dyDescent="0.25">
      <c r="A36" s="293" t="s">
        <v>139</v>
      </c>
      <c r="B36" s="300"/>
      <c r="C36" s="26">
        <v>8</v>
      </c>
      <c r="D36" s="26"/>
      <c r="E36" s="26">
        <v>34</v>
      </c>
      <c r="F36" s="301"/>
      <c r="G36" s="26">
        <v>4</v>
      </c>
      <c r="H36" s="26"/>
      <c r="I36" s="26">
        <v>19</v>
      </c>
    </row>
    <row r="37" spans="1:11" ht="11.25" customHeight="1" x14ac:dyDescent="0.25">
      <c r="A37" s="293" t="s">
        <v>173</v>
      </c>
      <c r="B37" s="300"/>
      <c r="C37" s="26">
        <v>8</v>
      </c>
      <c r="D37" s="26"/>
      <c r="E37" s="26">
        <v>34</v>
      </c>
      <c r="F37" s="301"/>
      <c r="G37" s="26">
        <v>78</v>
      </c>
      <c r="H37" s="26"/>
      <c r="I37" s="26">
        <v>329</v>
      </c>
    </row>
    <row r="38" spans="1:11" ht="11.25" customHeight="1" x14ac:dyDescent="0.25">
      <c r="A38" s="293" t="s">
        <v>174</v>
      </c>
      <c r="B38" s="300"/>
      <c r="C38" s="26">
        <v>6</v>
      </c>
      <c r="D38" s="26"/>
      <c r="E38" s="26">
        <v>23</v>
      </c>
      <c r="F38" s="301"/>
      <c r="G38" s="220" t="s">
        <v>43</v>
      </c>
      <c r="H38" s="221"/>
      <c r="I38" s="220" t="s">
        <v>43</v>
      </c>
    </row>
    <row r="39" spans="1:11" ht="11.25" customHeight="1" x14ac:dyDescent="0.25">
      <c r="A39" s="293" t="s">
        <v>118</v>
      </c>
      <c r="B39" s="300"/>
      <c r="C39" s="26">
        <v>39</v>
      </c>
      <c r="D39" s="26"/>
      <c r="E39" s="26">
        <v>166</v>
      </c>
      <c r="F39" s="301"/>
      <c r="G39" s="26">
        <v>7</v>
      </c>
      <c r="H39" s="26"/>
      <c r="I39" s="26">
        <v>30</v>
      </c>
    </row>
    <row r="40" spans="1:11" ht="11.25" customHeight="1" x14ac:dyDescent="0.25">
      <c r="A40" s="293" t="s">
        <v>120</v>
      </c>
      <c r="B40" s="300"/>
      <c r="C40" s="148">
        <v>8</v>
      </c>
      <c r="D40" s="304" t="s">
        <v>24</v>
      </c>
      <c r="E40" s="148">
        <v>57</v>
      </c>
      <c r="F40" s="304" t="s">
        <v>24</v>
      </c>
      <c r="G40" s="148">
        <v>7</v>
      </c>
      <c r="H40" s="148"/>
      <c r="I40" s="148">
        <v>34</v>
      </c>
    </row>
    <row r="41" spans="1:11" ht="11.25" customHeight="1" x14ac:dyDescent="0.25">
      <c r="A41" s="305" t="s">
        <v>44</v>
      </c>
      <c r="B41" s="300"/>
      <c r="C41" s="125">
        <v>1340</v>
      </c>
      <c r="D41" s="306" t="s">
        <v>24</v>
      </c>
      <c r="E41" s="125">
        <v>5920</v>
      </c>
      <c r="F41" s="306" t="s">
        <v>24</v>
      </c>
      <c r="G41" s="125">
        <v>940</v>
      </c>
      <c r="H41" s="125"/>
      <c r="I41" s="125">
        <v>4230</v>
      </c>
    </row>
    <row r="42" spans="1:11" ht="12.6" customHeight="1" x14ac:dyDescent="0.25">
      <c r="A42" s="270" t="s">
        <v>219</v>
      </c>
      <c r="B42" s="300"/>
      <c r="C42" s="126"/>
      <c r="D42" s="126"/>
      <c r="E42" s="126"/>
      <c r="F42" s="301"/>
      <c r="G42" s="126"/>
      <c r="H42" s="126"/>
      <c r="I42" s="126"/>
    </row>
    <row r="43" spans="1:11" ht="11.25" customHeight="1" x14ac:dyDescent="0.25">
      <c r="A43" s="293" t="s">
        <v>231</v>
      </c>
      <c r="B43" s="300"/>
      <c r="C43" s="237" t="s">
        <v>43</v>
      </c>
      <c r="D43" s="238"/>
      <c r="E43" s="237" t="s">
        <v>43</v>
      </c>
      <c r="F43" s="301"/>
      <c r="G43" s="127">
        <v>8</v>
      </c>
      <c r="H43" s="126"/>
      <c r="I43" s="127">
        <v>67</v>
      </c>
    </row>
    <row r="44" spans="1:11" ht="11.25" customHeight="1" x14ac:dyDescent="0.25">
      <c r="A44" s="293" t="s">
        <v>132</v>
      </c>
      <c r="B44" s="300"/>
      <c r="C44" s="237" t="s">
        <v>43</v>
      </c>
      <c r="D44" s="238"/>
      <c r="E44" s="237" t="s">
        <v>43</v>
      </c>
      <c r="F44" s="301"/>
      <c r="G44" s="127">
        <v>8</v>
      </c>
      <c r="H44" s="126"/>
      <c r="I44" s="127">
        <v>158</v>
      </c>
    </row>
    <row r="45" spans="1:11" ht="11.25" customHeight="1" x14ac:dyDescent="0.25">
      <c r="A45" s="293" t="s">
        <v>133</v>
      </c>
      <c r="B45" s="300"/>
      <c r="C45" s="127">
        <v>16</v>
      </c>
      <c r="D45" s="126"/>
      <c r="E45" s="127">
        <v>136</v>
      </c>
      <c r="F45" s="301"/>
      <c r="G45" s="127">
        <v>75</v>
      </c>
      <c r="H45" s="126"/>
      <c r="I45" s="127">
        <v>936</v>
      </c>
      <c r="J45" s="307"/>
    </row>
    <row r="46" spans="1:11" ht="11.25" customHeight="1" x14ac:dyDescent="0.25">
      <c r="A46" s="302" t="s">
        <v>109</v>
      </c>
      <c r="C46" s="126">
        <v>1</v>
      </c>
      <c r="D46" s="126"/>
      <c r="E46" s="126">
        <v>10</v>
      </c>
      <c r="F46" s="105"/>
      <c r="G46" s="126">
        <v>6</v>
      </c>
      <c r="H46" s="126"/>
      <c r="I46" s="126">
        <v>54</v>
      </c>
      <c r="J46" s="307"/>
      <c r="K46" s="307"/>
    </row>
    <row r="47" spans="1:11" ht="11.25" customHeight="1" x14ac:dyDescent="0.25">
      <c r="A47" s="293" t="s">
        <v>110</v>
      </c>
      <c r="B47" s="300"/>
      <c r="C47" s="126">
        <v>158</v>
      </c>
      <c r="D47" s="126"/>
      <c r="E47" s="126">
        <v>1700</v>
      </c>
      <c r="F47" s="301"/>
      <c r="G47" s="126">
        <v>40</v>
      </c>
      <c r="H47" s="126"/>
      <c r="I47" s="126">
        <v>469</v>
      </c>
    </row>
    <row r="48" spans="1:11" ht="11.25" customHeight="1" x14ac:dyDescent="0.25">
      <c r="A48" s="293" t="s">
        <v>111</v>
      </c>
      <c r="B48" s="300"/>
      <c r="C48" s="126">
        <v>1</v>
      </c>
      <c r="D48" s="126"/>
      <c r="E48" s="126">
        <v>6</v>
      </c>
      <c r="F48" s="301"/>
      <c r="G48" s="126">
        <v>5</v>
      </c>
      <c r="H48" s="126"/>
      <c r="I48" s="126">
        <v>40</v>
      </c>
    </row>
    <row r="49" spans="1:9" ht="11.25" customHeight="1" x14ac:dyDescent="0.25">
      <c r="A49" s="293" t="s">
        <v>181</v>
      </c>
      <c r="B49" s="300"/>
      <c r="C49" s="126">
        <v>146</v>
      </c>
      <c r="D49" s="126"/>
      <c r="E49" s="126">
        <v>1230</v>
      </c>
      <c r="F49" s="301"/>
      <c r="G49" s="126">
        <v>63</v>
      </c>
      <c r="H49" s="126"/>
      <c r="I49" s="126">
        <v>863</v>
      </c>
    </row>
    <row r="50" spans="1:9" ht="11.25" customHeight="1" x14ac:dyDescent="0.25">
      <c r="A50" s="293" t="s">
        <v>149</v>
      </c>
      <c r="B50" s="300"/>
      <c r="C50" s="126">
        <v>36</v>
      </c>
      <c r="D50" s="126"/>
      <c r="E50" s="126">
        <v>1310</v>
      </c>
      <c r="F50" s="301"/>
      <c r="G50" s="126">
        <v>11</v>
      </c>
      <c r="H50" s="126"/>
      <c r="I50" s="126">
        <v>263</v>
      </c>
    </row>
    <row r="51" spans="1:9" ht="11.25" customHeight="1" x14ac:dyDescent="0.25">
      <c r="A51" s="293" t="s">
        <v>112</v>
      </c>
      <c r="B51" s="300"/>
      <c r="C51" s="126">
        <v>350</v>
      </c>
      <c r="D51" s="308" t="s">
        <v>24</v>
      </c>
      <c r="E51" s="126">
        <v>4520</v>
      </c>
      <c r="F51" s="308" t="s">
        <v>24</v>
      </c>
      <c r="G51" s="126">
        <v>127</v>
      </c>
      <c r="H51" s="126"/>
      <c r="I51" s="126">
        <v>1810</v>
      </c>
    </row>
    <row r="52" spans="1:9" ht="11.25" customHeight="1" x14ac:dyDescent="0.25">
      <c r="A52" s="293" t="s">
        <v>150</v>
      </c>
      <c r="B52" s="300"/>
      <c r="C52" s="126">
        <v>41</v>
      </c>
      <c r="D52" s="126"/>
      <c r="E52" s="126">
        <v>806</v>
      </c>
      <c r="F52" s="301"/>
      <c r="G52" s="237" t="s">
        <v>43</v>
      </c>
      <c r="H52" s="238"/>
      <c r="I52" s="237" t="s">
        <v>43</v>
      </c>
    </row>
    <row r="53" spans="1:9" ht="11.25" customHeight="1" x14ac:dyDescent="0.25">
      <c r="A53" s="293" t="s">
        <v>152</v>
      </c>
      <c r="B53" s="300"/>
      <c r="C53" s="126">
        <v>602</v>
      </c>
      <c r="D53" s="126"/>
      <c r="E53" s="126">
        <v>5480</v>
      </c>
      <c r="F53" s="301"/>
      <c r="G53" s="126">
        <v>49</v>
      </c>
      <c r="H53" s="126"/>
      <c r="I53" s="126">
        <v>410</v>
      </c>
    </row>
    <row r="54" spans="1:9" ht="11.25" customHeight="1" x14ac:dyDescent="0.25">
      <c r="A54" s="293" t="s">
        <v>114</v>
      </c>
      <c r="B54" s="309"/>
      <c r="C54" s="126">
        <v>46</v>
      </c>
      <c r="D54" s="308" t="s">
        <v>24</v>
      </c>
      <c r="E54" s="126">
        <v>491</v>
      </c>
      <c r="F54" s="261" t="s">
        <v>24</v>
      </c>
      <c r="G54" s="126">
        <v>13</v>
      </c>
      <c r="H54" s="126"/>
      <c r="I54" s="126">
        <v>157</v>
      </c>
    </row>
    <row r="55" spans="1:9" ht="11.25" customHeight="1" x14ac:dyDescent="0.25">
      <c r="A55" s="293" t="s">
        <v>153</v>
      </c>
      <c r="B55" s="309"/>
      <c r="C55" s="237" t="s">
        <v>43</v>
      </c>
      <c r="D55" s="238"/>
      <c r="E55" s="237" t="s">
        <v>43</v>
      </c>
      <c r="F55" s="310"/>
      <c r="G55" s="126">
        <v>5</v>
      </c>
      <c r="H55" s="126"/>
      <c r="I55" s="126">
        <v>38</v>
      </c>
    </row>
    <row r="56" spans="1:9" ht="11.25" customHeight="1" x14ac:dyDescent="0.25">
      <c r="A56" s="293" t="s">
        <v>171</v>
      </c>
      <c r="B56" s="309"/>
      <c r="C56" s="126">
        <v>16</v>
      </c>
      <c r="D56" s="126"/>
      <c r="E56" s="126">
        <v>591</v>
      </c>
      <c r="F56" s="310"/>
      <c r="G56" s="126">
        <v>13</v>
      </c>
      <c r="H56" s="126"/>
      <c r="I56" s="126">
        <v>386</v>
      </c>
    </row>
    <row r="57" spans="1:9" ht="11.25" customHeight="1" x14ac:dyDescent="0.25">
      <c r="A57" s="293" t="s">
        <v>115</v>
      </c>
      <c r="B57" s="309"/>
      <c r="C57" s="127">
        <v>7</v>
      </c>
      <c r="D57" s="126"/>
      <c r="E57" s="127">
        <v>58</v>
      </c>
      <c r="F57" s="310"/>
      <c r="G57" s="237" t="s">
        <v>43</v>
      </c>
      <c r="H57" s="238"/>
      <c r="I57" s="237" t="s">
        <v>43</v>
      </c>
    </row>
    <row r="58" spans="1:9" ht="11.25" customHeight="1" x14ac:dyDescent="0.25">
      <c r="A58" s="293" t="s">
        <v>116</v>
      </c>
      <c r="B58" s="309"/>
      <c r="C58" s="127">
        <v>10</v>
      </c>
      <c r="D58" s="126"/>
      <c r="E58" s="127">
        <v>84</v>
      </c>
      <c r="F58" s="310"/>
      <c r="G58" s="127">
        <v>31</v>
      </c>
      <c r="H58" s="126"/>
      <c r="I58" s="127">
        <v>610</v>
      </c>
    </row>
    <row r="59" spans="1:9" ht="11.25" customHeight="1" x14ac:dyDescent="0.25">
      <c r="A59" s="293" t="s">
        <v>117</v>
      </c>
      <c r="B59" s="309"/>
      <c r="C59" s="126">
        <v>54</v>
      </c>
      <c r="D59" s="126"/>
      <c r="E59" s="126">
        <v>1800</v>
      </c>
      <c r="F59" s="310"/>
      <c r="G59" s="237" t="s">
        <v>43</v>
      </c>
      <c r="H59" s="238"/>
      <c r="I59" s="237" t="s">
        <v>43</v>
      </c>
    </row>
    <row r="60" spans="1:9" ht="11.25" customHeight="1" x14ac:dyDescent="0.25">
      <c r="A60" s="293" t="s">
        <v>180</v>
      </c>
      <c r="B60" s="309"/>
      <c r="C60" s="126">
        <v>19</v>
      </c>
      <c r="D60" s="126"/>
      <c r="E60" s="126">
        <v>157</v>
      </c>
      <c r="F60" s="310"/>
      <c r="G60" s="237" t="s">
        <v>43</v>
      </c>
      <c r="H60" s="238"/>
      <c r="I60" s="237" t="s">
        <v>43</v>
      </c>
    </row>
    <row r="61" spans="1:9" ht="11.25" customHeight="1" x14ac:dyDescent="0.25">
      <c r="A61" s="293" t="s">
        <v>158</v>
      </c>
      <c r="B61" s="309"/>
      <c r="C61" s="126">
        <v>78</v>
      </c>
      <c r="D61" s="126"/>
      <c r="E61" s="126">
        <v>656</v>
      </c>
      <c r="F61" s="310"/>
      <c r="G61" s="237" t="s">
        <v>43</v>
      </c>
      <c r="H61" s="238"/>
      <c r="I61" s="237" t="s">
        <v>43</v>
      </c>
    </row>
    <row r="62" spans="1:9" ht="11.25" customHeight="1" x14ac:dyDescent="0.25">
      <c r="A62" s="311" t="s">
        <v>139</v>
      </c>
      <c r="B62" s="309"/>
      <c r="C62" s="126">
        <v>15</v>
      </c>
      <c r="D62" s="126"/>
      <c r="E62" s="126">
        <v>167</v>
      </c>
      <c r="F62" s="310"/>
      <c r="G62" s="126">
        <v>5</v>
      </c>
      <c r="H62" s="126"/>
      <c r="I62" s="126">
        <v>42</v>
      </c>
    </row>
    <row r="63" spans="1:9" ht="11.25" customHeight="1" x14ac:dyDescent="0.25">
      <c r="A63" s="293" t="s">
        <v>182</v>
      </c>
      <c r="B63" s="300"/>
      <c r="C63" s="126">
        <v>172</v>
      </c>
      <c r="D63" s="126"/>
      <c r="E63" s="128">
        <v>1700</v>
      </c>
      <c r="F63" s="301"/>
      <c r="G63" s="126">
        <v>181</v>
      </c>
      <c r="H63" s="126"/>
      <c r="I63" s="128">
        <v>2290</v>
      </c>
    </row>
    <row r="64" spans="1:9" ht="11.25" customHeight="1" x14ac:dyDescent="0.25">
      <c r="A64" s="293" t="s">
        <v>120</v>
      </c>
      <c r="B64" s="300"/>
      <c r="C64" s="154">
        <v>4</v>
      </c>
      <c r="D64" s="304" t="s">
        <v>24</v>
      </c>
      <c r="E64" s="154">
        <v>30</v>
      </c>
      <c r="F64" s="304" t="s">
        <v>24</v>
      </c>
      <c r="G64" s="153">
        <v>1</v>
      </c>
      <c r="H64" s="152"/>
      <c r="I64" s="154">
        <v>7</v>
      </c>
    </row>
    <row r="65" spans="1:13" ht="11.25" customHeight="1" x14ac:dyDescent="0.25">
      <c r="A65" s="373" t="s">
        <v>44</v>
      </c>
      <c r="B65" s="309"/>
      <c r="C65" s="374">
        <v>1770</v>
      </c>
      <c r="D65" s="375"/>
      <c r="E65" s="374">
        <v>20900</v>
      </c>
      <c r="F65" s="376"/>
      <c r="G65" s="374">
        <v>638</v>
      </c>
      <c r="H65" s="375"/>
      <c r="I65" s="374">
        <v>8600</v>
      </c>
    </row>
    <row r="66" spans="1:13" ht="12.6" customHeight="1" x14ac:dyDescent="0.25">
      <c r="A66" s="401" t="s">
        <v>303</v>
      </c>
      <c r="B66" s="410"/>
      <c r="C66" s="410"/>
      <c r="D66" s="410"/>
      <c r="E66" s="410"/>
      <c r="F66" s="410"/>
      <c r="G66" s="410"/>
      <c r="H66" s="410"/>
      <c r="I66" s="410"/>
    </row>
    <row r="67" spans="1:13" ht="11.25" customHeight="1" x14ac:dyDescent="0.25">
      <c r="A67" s="397"/>
      <c r="B67" s="411"/>
      <c r="C67" s="411"/>
      <c r="D67" s="411"/>
      <c r="E67" s="411"/>
      <c r="F67" s="411"/>
      <c r="G67" s="411"/>
      <c r="H67" s="411"/>
      <c r="I67" s="411"/>
      <c r="J67" s="307"/>
      <c r="K67" s="307"/>
      <c r="L67" s="307"/>
      <c r="M67" s="307"/>
    </row>
    <row r="68" spans="1:13" ht="11.25" customHeight="1" x14ac:dyDescent="0.25">
      <c r="A68" s="398"/>
      <c r="B68" s="412"/>
      <c r="C68" s="412"/>
      <c r="D68" s="412"/>
      <c r="E68" s="412"/>
      <c r="F68" s="412"/>
      <c r="G68" s="412"/>
      <c r="H68" s="412"/>
      <c r="I68" s="412"/>
      <c r="J68" s="298"/>
      <c r="K68" s="298"/>
      <c r="L68" s="298"/>
      <c r="M68" s="298"/>
    </row>
    <row r="69" spans="1:13" ht="11.25" customHeight="1" x14ac:dyDescent="0.25">
      <c r="A69" s="393" t="s">
        <v>306</v>
      </c>
      <c r="B69" s="393"/>
      <c r="C69" s="393"/>
      <c r="D69" s="393"/>
      <c r="E69" s="393"/>
      <c r="F69" s="393"/>
      <c r="G69" s="393"/>
      <c r="H69" s="393"/>
      <c r="I69" s="393"/>
      <c r="J69" s="298"/>
      <c r="K69" s="298"/>
      <c r="L69" s="298"/>
      <c r="M69" s="298"/>
    </row>
    <row r="70" spans="1:13" ht="11.25" customHeight="1" x14ac:dyDescent="0.25">
      <c r="A70" s="393" t="s">
        <v>177</v>
      </c>
      <c r="B70" s="393"/>
      <c r="C70" s="393"/>
      <c r="D70" s="393"/>
      <c r="E70" s="393"/>
      <c r="F70" s="393"/>
      <c r="G70" s="393"/>
      <c r="H70" s="393"/>
      <c r="I70" s="393"/>
      <c r="J70" s="298"/>
      <c r="K70" s="298"/>
      <c r="L70" s="298"/>
      <c r="M70" s="298"/>
    </row>
    <row r="71" spans="1:13" ht="11.25" customHeight="1" x14ac:dyDescent="0.25">
      <c r="A71" s="394"/>
      <c r="B71" s="394"/>
      <c r="C71" s="394"/>
      <c r="D71" s="394"/>
      <c r="E71" s="394"/>
      <c r="F71" s="394"/>
      <c r="G71" s="394"/>
      <c r="H71" s="394"/>
      <c r="I71" s="394"/>
      <c r="J71" s="298"/>
      <c r="K71" s="298"/>
      <c r="L71" s="298"/>
      <c r="M71" s="298"/>
    </row>
    <row r="72" spans="1:13" ht="11.25" customHeight="1" x14ac:dyDescent="0.25">
      <c r="A72" s="265"/>
      <c r="B72" s="265"/>
      <c r="C72" s="408">
        <v>2014</v>
      </c>
      <c r="D72" s="408"/>
      <c r="E72" s="408"/>
      <c r="F72" s="287"/>
      <c r="G72" s="408">
        <v>2015</v>
      </c>
      <c r="H72" s="408"/>
      <c r="I72" s="408"/>
      <c r="J72" s="298"/>
      <c r="K72" s="298"/>
      <c r="L72" s="298"/>
      <c r="M72" s="298"/>
    </row>
    <row r="73" spans="1:13" ht="11.25" customHeight="1" x14ac:dyDescent="0.25">
      <c r="A73" s="233"/>
      <c r="B73" s="233"/>
      <c r="C73" s="288" t="s">
        <v>127</v>
      </c>
      <c r="D73" s="233"/>
      <c r="E73" s="233"/>
      <c r="F73" s="289"/>
      <c r="G73" s="288" t="s">
        <v>127</v>
      </c>
      <c r="H73" s="233"/>
      <c r="I73" s="233"/>
      <c r="J73" s="298"/>
      <c r="K73" s="298"/>
      <c r="L73" s="298"/>
      <c r="M73" s="298"/>
    </row>
    <row r="74" spans="1:13" ht="11.25" customHeight="1" x14ac:dyDescent="0.25">
      <c r="A74" s="233"/>
      <c r="B74" s="233"/>
      <c r="C74" s="288" t="s">
        <v>167</v>
      </c>
      <c r="D74" s="233"/>
      <c r="E74" s="288" t="s">
        <v>105</v>
      </c>
      <c r="F74" s="289"/>
      <c r="G74" s="288" t="s">
        <v>167</v>
      </c>
      <c r="H74" s="233"/>
      <c r="I74" s="288" t="s">
        <v>105</v>
      </c>
      <c r="J74" s="298"/>
      <c r="K74" s="298"/>
      <c r="L74" s="298"/>
      <c r="M74" s="298"/>
    </row>
    <row r="75" spans="1:13" ht="11.25" customHeight="1" x14ac:dyDescent="0.25">
      <c r="A75" s="173" t="s">
        <v>178</v>
      </c>
      <c r="B75" s="268"/>
      <c r="C75" s="173" t="s">
        <v>107</v>
      </c>
      <c r="D75" s="268"/>
      <c r="E75" s="173" t="s">
        <v>108</v>
      </c>
      <c r="F75" s="290"/>
      <c r="G75" s="173" t="s">
        <v>107</v>
      </c>
      <c r="H75" s="268"/>
      <c r="I75" s="173" t="s">
        <v>108</v>
      </c>
      <c r="J75" s="298"/>
      <c r="K75" s="298"/>
      <c r="L75" s="298"/>
      <c r="M75" s="298"/>
    </row>
    <row r="76" spans="1:13" ht="12.6" customHeight="1" x14ac:dyDescent="0.25">
      <c r="A76" s="270" t="s">
        <v>220</v>
      </c>
      <c r="B76" s="300"/>
      <c r="C76" s="126"/>
      <c r="D76" s="126"/>
      <c r="E76" s="126"/>
      <c r="F76" s="301"/>
      <c r="G76" s="126"/>
      <c r="H76" s="126"/>
      <c r="I76" s="126"/>
      <c r="J76" s="298"/>
      <c r="K76" s="298"/>
      <c r="L76" s="298"/>
      <c r="M76" s="298"/>
    </row>
    <row r="77" spans="1:13" ht="11.25" customHeight="1" x14ac:dyDescent="0.25">
      <c r="A77" s="293" t="s">
        <v>132</v>
      </c>
      <c r="B77" s="300"/>
      <c r="C77" s="127">
        <v>38</v>
      </c>
      <c r="D77" s="126"/>
      <c r="E77" s="379">
        <v>3080</v>
      </c>
      <c r="F77" s="301"/>
      <c r="G77" s="127">
        <v>52</v>
      </c>
      <c r="H77" s="126"/>
      <c r="I77" s="379">
        <v>2820</v>
      </c>
      <c r="J77" s="298"/>
      <c r="K77" s="298"/>
      <c r="L77" s="298"/>
      <c r="M77" s="298"/>
    </row>
    <row r="78" spans="1:13" ht="11.25" customHeight="1" x14ac:dyDescent="0.25">
      <c r="A78" s="293" t="s">
        <v>109</v>
      </c>
      <c r="B78" s="300"/>
      <c r="C78" s="126">
        <v>3</v>
      </c>
      <c r="D78" s="126"/>
      <c r="E78" s="126">
        <v>1220</v>
      </c>
      <c r="F78" s="301"/>
      <c r="G78" s="126">
        <v>1</v>
      </c>
      <c r="H78" s="126"/>
      <c r="I78" s="126">
        <v>124</v>
      </c>
      <c r="J78" s="298"/>
      <c r="K78" s="298"/>
      <c r="L78" s="298"/>
      <c r="M78" s="298"/>
    </row>
    <row r="79" spans="1:13" ht="11.25" customHeight="1" x14ac:dyDescent="0.25">
      <c r="A79" s="293" t="s">
        <v>110</v>
      </c>
      <c r="B79" s="300"/>
      <c r="C79" s="126">
        <v>24</v>
      </c>
      <c r="D79" s="308" t="s">
        <v>24</v>
      </c>
      <c r="E79" s="126">
        <v>3070</v>
      </c>
      <c r="F79" s="308" t="s">
        <v>24</v>
      </c>
      <c r="G79" s="126">
        <v>15</v>
      </c>
      <c r="H79" s="126"/>
      <c r="I79" s="126">
        <v>1800</v>
      </c>
      <c r="J79" s="298"/>
      <c r="K79" s="298"/>
      <c r="L79" s="298"/>
      <c r="M79" s="298"/>
    </row>
    <row r="80" spans="1:13" ht="11.25" customHeight="1" x14ac:dyDescent="0.25">
      <c r="A80" s="293" t="s">
        <v>111</v>
      </c>
      <c r="B80" s="300"/>
      <c r="C80" s="126">
        <v>8</v>
      </c>
      <c r="D80" s="126"/>
      <c r="E80" s="126">
        <v>1300</v>
      </c>
      <c r="F80" s="301"/>
      <c r="G80" s="126">
        <v>3</v>
      </c>
      <c r="H80" s="126"/>
      <c r="I80" s="126">
        <v>661</v>
      </c>
      <c r="J80" s="298"/>
      <c r="K80" s="298"/>
      <c r="L80" s="298"/>
      <c r="M80" s="298"/>
    </row>
    <row r="81" spans="1:13" ht="11.25" customHeight="1" x14ac:dyDescent="0.25">
      <c r="A81" s="293" t="s">
        <v>183</v>
      </c>
      <c r="B81" s="300"/>
      <c r="C81" s="126">
        <v>12</v>
      </c>
      <c r="D81" s="126"/>
      <c r="E81" s="126">
        <v>1700</v>
      </c>
      <c r="F81" s="301"/>
      <c r="G81" s="126">
        <v>11</v>
      </c>
      <c r="H81" s="126"/>
      <c r="I81" s="126">
        <v>1520</v>
      </c>
      <c r="J81" s="298"/>
      <c r="K81" s="298"/>
      <c r="L81" s="298"/>
      <c r="M81" s="298"/>
    </row>
    <row r="82" spans="1:13" ht="11.25" customHeight="1" x14ac:dyDescent="0.25">
      <c r="A82" s="293" t="s">
        <v>112</v>
      </c>
      <c r="B82" s="300"/>
      <c r="C82" s="126">
        <v>8</v>
      </c>
      <c r="D82" s="126"/>
      <c r="E82" s="126">
        <v>1090</v>
      </c>
      <c r="F82" s="301"/>
      <c r="G82" s="126">
        <v>6</v>
      </c>
      <c r="H82" s="126"/>
      <c r="I82" s="126">
        <v>860</v>
      </c>
      <c r="J82" s="298"/>
      <c r="K82" s="298"/>
      <c r="L82" s="298"/>
      <c r="M82" s="298"/>
    </row>
    <row r="83" spans="1:13" ht="11.25" customHeight="1" x14ac:dyDescent="0.25">
      <c r="A83" s="293" t="s">
        <v>135</v>
      </c>
      <c r="B83" s="300"/>
      <c r="C83" s="126">
        <v>12</v>
      </c>
      <c r="D83" s="126"/>
      <c r="E83" s="126">
        <v>2020</v>
      </c>
      <c r="F83" s="301"/>
      <c r="G83" s="126">
        <v>5</v>
      </c>
      <c r="H83" s="126"/>
      <c r="I83" s="126">
        <v>1650</v>
      </c>
      <c r="J83" s="298"/>
      <c r="K83" s="298"/>
      <c r="L83" s="298"/>
      <c r="M83" s="298"/>
    </row>
    <row r="84" spans="1:13" ht="11.25" customHeight="1" x14ac:dyDescent="0.25">
      <c r="A84" s="293" t="s">
        <v>113</v>
      </c>
      <c r="B84" s="300"/>
      <c r="C84" s="126">
        <v>8</v>
      </c>
      <c r="D84" s="126"/>
      <c r="E84" s="126">
        <v>851</v>
      </c>
      <c r="F84" s="301"/>
      <c r="G84" s="126">
        <v>10</v>
      </c>
      <c r="H84" s="126"/>
      <c r="I84" s="126">
        <v>851</v>
      </c>
      <c r="J84" s="298"/>
      <c r="K84" s="298"/>
      <c r="L84" s="298"/>
      <c r="M84" s="298"/>
    </row>
    <row r="85" spans="1:13" ht="12.6" customHeight="1" x14ac:dyDescent="0.25">
      <c r="A85" s="293" t="s">
        <v>152</v>
      </c>
      <c r="B85" s="300"/>
      <c r="C85" s="127">
        <v>18</v>
      </c>
      <c r="D85" s="126"/>
      <c r="E85" s="126">
        <v>2130</v>
      </c>
      <c r="F85" s="301"/>
      <c r="G85" s="127">
        <v>3</v>
      </c>
      <c r="H85" s="126"/>
      <c r="I85" s="126">
        <v>311</v>
      </c>
      <c r="J85" s="298"/>
      <c r="K85" s="298"/>
      <c r="L85" s="298"/>
      <c r="M85" s="298"/>
    </row>
    <row r="86" spans="1:13" ht="11.25" customHeight="1" x14ac:dyDescent="0.25">
      <c r="A86" s="293" t="s">
        <v>136</v>
      </c>
      <c r="B86" s="300"/>
      <c r="C86" s="127">
        <v>2</v>
      </c>
      <c r="D86" s="126"/>
      <c r="E86" s="126">
        <v>227</v>
      </c>
      <c r="F86" s="301"/>
      <c r="G86" s="127">
        <v>3</v>
      </c>
      <c r="H86" s="126"/>
      <c r="I86" s="126">
        <v>416</v>
      </c>
      <c r="J86" s="298"/>
      <c r="K86" s="298"/>
      <c r="L86" s="298"/>
      <c r="M86" s="298"/>
    </row>
    <row r="87" spans="1:13" ht="11.25" customHeight="1" x14ac:dyDescent="0.25">
      <c r="A87" s="293" t="s">
        <v>114</v>
      </c>
      <c r="B87" s="300"/>
      <c r="C87" s="126">
        <v>10</v>
      </c>
      <c r="D87" s="126"/>
      <c r="E87" s="126">
        <v>1320</v>
      </c>
      <c r="F87" s="301"/>
      <c r="G87" s="126">
        <v>9</v>
      </c>
      <c r="H87" s="126"/>
      <c r="I87" s="126">
        <v>1400</v>
      </c>
      <c r="L87" s="298"/>
      <c r="M87" s="298"/>
    </row>
    <row r="88" spans="1:13" ht="11.25" customHeight="1" x14ac:dyDescent="0.25">
      <c r="A88" s="293" t="s">
        <v>153</v>
      </c>
      <c r="B88" s="300"/>
      <c r="C88" s="126">
        <v>1</v>
      </c>
      <c r="D88" s="126"/>
      <c r="E88" s="126">
        <v>203</v>
      </c>
      <c r="F88" s="301"/>
      <c r="G88" s="126">
        <v>1</v>
      </c>
      <c r="H88" s="126"/>
      <c r="I88" s="126">
        <v>251</v>
      </c>
      <c r="J88" s="298"/>
      <c r="K88" s="298"/>
      <c r="L88" s="298"/>
      <c r="M88" s="298"/>
    </row>
    <row r="89" spans="1:13" ht="11.25" customHeight="1" x14ac:dyDescent="0.25">
      <c r="A89" s="293" t="s">
        <v>137</v>
      </c>
      <c r="B89" s="300"/>
      <c r="C89" s="126">
        <v>34</v>
      </c>
      <c r="D89" s="126"/>
      <c r="E89" s="126">
        <v>5800</v>
      </c>
      <c r="F89" s="301"/>
      <c r="G89" s="126">
        <v>67</v>
      </c>
      <c r="H89" s="126"/>
      <c r="I89" s="126">
        <v>8720</v>
      </c>
      <c r="L89" s="298"/>
      <c r="M89" s="298"/>
    </row>
    <row r="90" spans="1:13" ht="11.25" customHeight="1" x14ac:dyDescent="0.25">
      <c r="A90" s="293" t="s">
        <v>157</v>
      </c>
      <c r="B90" s="300"/>
      <c r="C90" s="126">
        <v>4</v>
      </c>
      <c r="D90" s="126"/>
      <c r="E90" s="126">
        <v>954</v>
      </c>
      <c r="F90" s="301"/>
      <c r="G90" s="126">
        <v>5</v>
      </c>
      <c r="H90" s="126"/>
      <c r="I90" s="126">
        <v>667</v>
      </c>
      <c r="J90" s="298"/>
      <c r="K90" s="298"/>
      <c r="L90" s="298"/>
      <c r="M90" s="298"/>
    </row>
    <row r="91" spans="1:13" ht="11.25" customHeight="1" x14ac:dyDescent="0.25">
      <c r="A91" s="293" t="s">
        <v>174</v>
      </c>
      <c r="B91" s="300"/>
      <c r="C91" s="257" t="s">
        <v>168</v>
      </c>
      <c r="D91" s="126"/>
      <c r="E91" s="126">
        <v>99</v>
      </c>
      <c r="F91" s="301"/>
      <c r="G91" s="126">
        <v>4</v>
      </c>
      <c r="H91" s="126"/>
      <c r="I91" s="126">
        <v>540</v>
      </c>
      <c r="L91" s="298"/>
      <c r="M91" s="298"/>
    </row>
    <row r="92" spans="1:13" ht="11.25" customHeight="1" x14ac:dyDescent="0.25">
      <c r="A92" s="293" t="s">
        <v>118</v>
      </c>
      <c r="B92" s="300"/>
      <c r="C92" s="126">
        <v>6</v>
      </c>
      <c r="D92" s="126"/>
      <c r="E92" s="126">
        <v>1270</v>
      </c>
      <c r="F92" s="301"/>
      <c r="G92" s="126">
        <v>7</v>
      </c>
      <c r="H92" s="126"/>
      <c r="I92" s="126">
        <v>1520</v>
      </c>
      <c r="L92" s="298"/>
      <c r="M92" s="298"/>
    </row>
    <row r="93" spans="1:13" ht="11.25" customHeight="1" x14ac:dyDescent="0.25">
      <c r="A93" s="293" t="s">
        <v>120</v>
      </c>
      <c r="B93" s="300"/>
      <c r="C93" s="127">
        <v>13</v>
      </c>
      <c r="D93" s="304" t="s">
        <v>24</v>
      </c>
      <c r="E93" s="127">
        <v>2480</v>
      </c>
      <c r="F93" s="308" t="s">
        <v>24</v>
      </c>
      <c r="G93" s="127">
        <v>15</v>
      </c>
      <c r="H93" s="126"/>
      <c r="I93" s="127">
        <v>2500</v>
      </c>
      <c r="L93" s="298"/>
      <c r="M93" s="298"/>
    </row>
    <row r="94" spans="1:13" ht="11.25" customHeight="1" x14ac:dyDescent="0.25">
      <c r="A94" s="305" t="s">
        <v>44</v>
      </c>
      <c r="B94" s="309"/>
      <c r="C94" s="125">
        <v>201</v>
      </c>
      <c r="D94" s="125"/>
      <c r="E94" s="125">
        <v>28800</v>
      </c>
      <c r="F94" s="312"/>
      <c r="G94" s="125">
        <v>217</v>
      </c>
      <c r="H94" s="125"/>
      <c r="I94" s="125">
        <v>26600</v>
      </c>
      <c r="L94" s="298"/>
      <c r="M94" s="298"/>
    </row>
    <row r="95" spans="1:13" ht="12.6" customHeight="1" x14ac:dyDescent="0.25">
      <c r="A95" s="270" t="s">
        <v>249</v>
      </c>
      <c r="B95" s="300"/>
      <c r="C95" s="126"/>
      <c r="D95" s="126"/>
      <c r="E95" s="126"/>
      <c r="F95" s="301"/>
      <c r="G95" s="126"/>
      <c r="H95" s="126"/>
      <c r="I95" s="126"/>
      <c r="L95" s="298"/>
      <c r="M95" s="298"/>
    </row>
    <row r="96" spans="1:13" ht="11.25" customHeight="1" x14ac:dyDescent="0.25">
      <c r="A96" s="293" t="s">
        <v>110</v>
      </c>
      <c r="B96" s="300"/>
      <c r="C96" s="126">
        <v>6</v>
      </c>
      <c r="D96" s="126"/>
      <c r="E96" s="126">
        <v>22</v>
      </c>
      <c r="F96" s="301"/>
      <c r="G96" s="126">
        <v>4</v>
      </c>
      <c r="H96" s="126"/>
      <c r="I96" s="126">
        <v>12</v>
      </c>
      <c r="L96" s="298"/>
      <c r="M96" s="298"/>
    </row>
    <row r="97" spans="1:13" ht="11.25" customHeight="1" x14ac:dyDescent="0.25">
      <c r="A97" s="293" t="s">
        <v>111</v>
      </c>
      <c r="B97" s="300"/>
      <c r="C97" s="127">
        <v>3</v>
      </c>
      <c r="D97" s="126"/>
      <c r="E97" s="126">
        <v>190</v>
      </c>
      <c r="F97" s="301"/>
      <c r="G97" s="127">
        <v>8</v>
      </c>
      <c r="H97" s="126"/>
      <c r="I97" s="126">
        <v>644</v>
      </c>
    </row>
    <row r="98" spans="1:13" ht="11.25" customHeight="1" x14ac:dyDescent="0.25">
      <c r="A98" s="302" t="s">
        <v>115</v>
      </c>
      <c r="C98" s="127">
        <v>3</v>
      </c>
      <c r="D98" s="126"/>
      <c r="E98" s="127">
        <v>34</v>
      </c>
      <c r="F98" s="105"/>
      <c r="G98" s="127">
        <v>5</v>
      </c>
      <c r="H98" s="126"/>
      <c r="I98" s="127">
        <v>54</v>
      </c>
      <c r="L98" s="298"/>
      <c r="M98" s="298"/>
    </row>
    <row r="99" spans="1:13" ht="11.25" customHeight="1" x14ac:dyDescent="0.25">
      <c r="A99" s="293" t="s">
        <v>120</v>
      </c>
      <c r="B99" s="300"/>
      <c r="C99" s="237" t="s">
        <v>43</v>
      </c>
      <c r="D99" s="238"/>
      <c r="E99" s="237" t="s">
        <v>43</v>
      </c>
      <c r="F99" s="301"/>
      <c r="G99" s="127">
        <f>G100-SUM(G96:G98)</f>
        <v>1</v>
      </c>
      <c r="H99" s="126"/>
      <c r="I99" s="127">
        <f>I100-SUM(I96:I98)</f>
        <v>50</v>
      </c>
      <c r="L99" s="298"/>
      <c r="M99" s="298"/>
    </row>
    <row r="100" spans="1:13" ht="11.25" customHeight="1" x14ac:dyDescent="0.25">
      <c r="A100" s="305" t="s">
        <v>44</v>
      </c>
      <c r="B100" s="313"/>
      <c r="C100" s="130">
        <f>SUM(C96:C99)</f>
        <v>12</v>
      </c>
      <c r="D100" s="130"/>
      <c r="E100" s="130">
        <f>SUM(E96:E99)</f>
        <v>246</v>
      </c>
      <c r="F100" s="314"/>
      <c r="G100" s="130">
        <v>18</v>
      </c>
      <c r="H100" s="130"/>
      <c r="I100" s="130">
        <v>760</v>
      </c>
    </row>
    <row r="101" spans="1:13" ht="11.25" customHeight="1" x14ac:dyDescent="0.25">
      <c r="A101" s="396" t="s">
        <v>121</v>
      </c>
      <c r="B101" s="396"/>
      <c r="C101" s="396"/>
      <c r="D101" s="396"/>
      <c r="E101" s="396"/>
      <c r="F101" s="396"/>
      <c r="G101" s="396"/>
      <c r="H101" s="396"/>
      <c r="I101" s="396"/>
      <c r="L101" s="298"/>
      <c r="M101" s="298"/>
    </row>
    <row r="102" spans="1:13" ht="11.25" customHeight="1" x14ac:dyDescent="0.25">
      <c r="A102" s="399" t="s">
        <v>46</v>
      </c>
      <c r="B102" s="399"/>
      <c r="C102" s="399"/>
      <c r="D102" s="399"/>
      <c r="E102" s="399"/>
      <c r="F102" s="399"/>
      <c r="G102" s="399"/>
      <c r="H102" s="399"/>
      <c r="I102" s="399"/>
    </row>
    <row r="103" spans="1:13" ht="11.25" customHeight="1" x14ac:dyDescent="0.25">
      <c r="A103" s="399" t="s">
        <v>175</v>
      </c>
      <c r="B103" s="399"/>
      <c r="C103" s="399"/>
      <c r="D103" s="399"/>
      <c r="E103" s="399"/>
      <c r="F103" s="399"/>
      <c r="G103" s="399"/>
      <c r="H103" s="399"/>
      <c r="I103" s="399"/>
      <c r="L103" s="298"/>
      <c r="M103" s="298"/>
    </row>
    <row r="104" spans="1:13" ht="11.25" customHeight="1" x14ac:dyDescent="0.25">
      <c r="A104" s="399" t="s">
        <v>221</v>
      </c>
      <c r="B104" s="399"/>
      <c r="C104" s="399"/>
      <c r="D104" s="399"/>
      <c r="E104" s="399"/>
      <c r="F104" s="399"/>
      <c r="G104" s="399"/>
      <c r="H104" s="399"/>
      <c r="I104" s="399"/>
    </row>
    <row r="105" spans="1:13" ht="11.25" customHeight="1" x14ac:dyDescent="0.25">
      <c r="A105" s="399" t="s">
        <v>222</v>
      </c>
      <c r="B105" s="399"/>
      <c r="C105" s="399"/>
      <c r="D105" s="399"/>
      <c r="E105" s="399"/>
      <c r="F105" s="399"/>
      <c r="G105" s="399"/>
      <c r="H105" s="399"/>
      <c r="I105" s="399"/>
      <c r="L105" s="298"/>
      <c r="M105" s="298"/>
    </row>
    <row r="106" spans="1:13" ht="11.25" customHeight="1" x14ac:dyDescent="0.25">
      <c r="A106" s="399" t="s">
        <v>223</v>
      </c>
      <c r="B106" s="399"/>
      <c r="C106" s="399"/>
      <c r="D106" s="399"/>
      <c r="E106" s="399"/>
      <c r="F106" s="399"/>
      <c r="G106" s="399"/>
      <c r="H106" s="399"/>
      <c r="I106" s="399"/>
    </row>
    <row r="107" spans="1:13" ht="11.25" customHeight="1" x14ac:dyDescent="0.25">
      <c r="A107" s="399" t="s">
        <v>224</v>
      </c>
      <c r="B107" s="399"/>
      <c r="C107" s="399"/>
      <c r="D107" s="399"/>
      <c r="E107" s="399"/>
      <c r="F107" s="399"/>
      <c r="G107" s="399"/>
      <c r="H107" s="399"/>
      <c r="I107" s="399"/>
      <c r="L107" s="298"/>
      <c r="M107" s="298"/>
    </row>
    <row r="108" spans="1:13" ht="11.25" customHeight="1" x14ac:dyDescent="0.25">
      <c r="A108" s="409" t="s">
        <v>185</v>
      </c>
      <c r="B108" s="409"/>
      <c r="C108" s="409"/>
      <c r="D108" s="409"/>
      <c r="E108" s="409"/>
      <c r="F108" s="409"/>
      <c r="G108" s="409"/>
      <c r="H108" s="409"/>
      <c r="I108" s="409"/>
    </row>
    <row r="109" spans="1:13" ht="11.25" customHeight="1" x14ac:dyDescent="0.25">
      <c r="A109" s="399" t="s">
        <v>250</v>
      </c>
      <c r="B109" s="399"/>
      <c r="C109" s="399"/>
      <c r="D109" s="399"/>
      <c r="E109" s="399"/>
      <c r="F109" s="399"/>
      <c r="G109" s="399"/>
      <c r="H109" s="399"/>
      <c r="I109" s="399"/>
    </row>
    <row r="110" spans="1:13" ht="11.25" customHeight="1" x14ac:dyDescent="0.25">
      <c r="A110" s="399"/>
      <c r="B110" s="399"/>
      <c r="C110" s="399"/>
      <c r="D110" s="399"/>
      <c r="E110" s="399"/>
      <c r="F110" s="399"/>
      <c r="G110" s="399"/>
      <c r="H110" s="399"/>
      <c r="I110" s="399"/>
    </row>
    <row r="111" spans="1:13" ht="11.25" customHeight="1" x14ac:dyDescent="0.25">
      <c r="A111" s="395" t="s">
        <v>124</v>
      </c>
      <c r="B111" s="395"/>
      <c r="C111" s="395"/>
      <c r="D111" s="395"/>
      <c r="E111" s="395"/>
      <c r="F111" s="395"/>
      <c r="G111" s="395"/>
      <c r="H111" s="395"/>
      <c r="I111" s="395"/>
    </row>
  </sheetData>
  <mergeCells count="24">
    <mergeCell ref="A66:I66"/>
    <mergeCell ref="A67:I67"/>
    <mergeCell ref="A68:I68"/>
    <mergeCell ref="A69:I69"/>
    <mergeCell ref="A70:I70"/>
    <mergeCell ref="A71:I71"/>
    <mergeCell ref="C72:E72"/>
    <mergeCell ref="G72:I72"/>
    <mergeCell ref="A101:I101"/>
    <mergeCell ref="A102:I102"/>
    <mergeCell ref="A103:I103"/>
    <mergeCell ref="A109:I109"/>
    <mergeCell ref="A111:I111"/>
    <mergeCell ref="A104:I104"/>
    <mergeCell ref="A105:I105"/>
    <mergeCell ref="A106:I106"/>
    <mergeCell ref="A107:I107"/>
    <mergeCell ref="A108:I108"/>
    <mergeCell ref="A110:I110"/>
    <mergeCell ref="A1:I1"/>
    <mergeCell ref="A2:I2"/>
    <mergeCell ref="A3:I3"/>
    <mergeCell ref="C4:E4"/>
    <mergeCell ref="G4:I4"/>
  </mergeCells>
  <pageMargins left="0.5" right="0.5" top="0.5" bottom="0.75" header="0.5" footer="0.5"/>
  <pageSetup scale="9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="140" zoomScaleNormal="140" workbookViewId="0">
      <selection activeCell="A16" sqref="A16:XFD16"/>
    </sheetView>
  </sheetViews>
  <sheetFormatPr defaultRowHeight="11.25" customHeight="1" x14ac:dyDescent="0.25"/>
  <cols>
    <col min="1" max="1" width="16.7109375" style="22" customWidth="1"/>
    <col min="2" max="2" width="1.42578125" style="22" customWidth="1"/>
    <col min="3" max="3" width="11.5703125" style="22" customWidth="1"/>
    <col min="4" max="4" width="1.42578125" style="22" customWidth="1"/>
    <col min="5" max="5" width="10.140625" style="22" customWidth="1"/>
    <col min="6" max="6" width="1.42578125" style="22" customWidth="1"/>
    <col min="7" max="7" width="11.140625" style="22" customWidth="1"/>
    <col min="8" max="8" width="1.42578125" style="22" customWidth="1"/>
    <col min="9" max="9" width="10.140625" style="22" customWidth="1"/>
  </cols>
  <sheetData>
    <row r="1" spans="1:9" ht="11.25" customHeight="1" x14ac:dyDescent="0.25">
      <c r="A1" s="381" t="s">
        <v>186</v>
      </c>
      <c r="B1" s="381"/>
      <c r="C1" s="381"/>
      <c r="D1" s="381"/>
      <c r="E1" s="381"/>
      <c r="F1" s="381"/>
      <c r="G1" s="381"/>
      <c r="H1" s="381"/>
      <c r="I1" s="381"/>
    </row>
    <row r="2" spans="1:9" ht="11.25" customHeight="1" x14ac:dyDescent="0.25">
      <c r="A2" s="381" t="s">
        <v>187</v>
      </c>
      <c r="B2" s="381"/>
      <c r="C2" s="381"/>
      <c r="D2" s="381"/>
      <c r="E2" s="381"/>
      <c r="F2" s="381"/>
      <c r="G2" s="381"/>
      <c r="H2" s="381"/>
      <c r="I2" s="381"/>
    </row>
    <row r="3" spans="1:9" ht="11.25" customHeight="1" x14ac:dyDescent="0.25">
      <c r="A3" s="400" t="s">
        <v>188</v>
      </c>
      <c r="B3" s="400"/>
      <c r="C3" s="400"/>
      <c r="D3" s="400"/>
      <c r="E3" s="400"/>
      <c r="F3" s="400"/>
      <c r="G3" s="400"/>
      <c r="H3" s="400"/>
      <c r="I3" s="400"/>
    </row>
    <row r="4" spans="1:9" ht="11.25" customHeight="1" x14ac:dyDescent="0.25">
      <c r="A4" s="380"/>
      <c r="B4" s="380"/>
      <c r="C4" s="380"/>
      <c r="D4" s="380"/>
      <c r="E4" s="380"/>
      <c r="F4" s="380"/>
      <c r="G4" s="380"/>
      <c r="H4" s="380"/>
      <c r="I4" s="380"/>
    </row>
    <row r="5" spans="1:9" ht="11.25" customHeight="1" x14ac:dyDescent="0.25">
      <c r="A5" s="164"/>
      <c r="B5" s="164"/>
      <c r="C5" s="391">
        <v>2014</v>
      </c>
      <c r="D5" s="391"/>
      <c r="E5" s="391"/>
      <c r="F5" s="229"/>
      <c r="G5" s="391">
        <v>2015</v>
      </c>
      <c r="H5" s="391"/>
      <c r="I5" s="391"/>
    </row>
    <row r="6" spans="1:9" ht="11.25" customHeight="1" x14ac:dyDescent="0.25">
      <c r="A6" s="226"/>
      <c r="B6" s="226"/>
      <c r="C6" s="218" t="s">
        <v>127</v>
      </c>
      <c r="D6" s="226"/>
      <c r="E6" s="226"/>
      <c r="F6" s="210"/>
      <c r="G6" s="218" t="s">
        <v>127</v>
      </c>
      <c r="H6" s="226"/>
      <c r="I6" s="226"/>
    </row>
    <row r="7" spans="1:9" ht="11.25" customHeight="1" x14ac:dyDescent="0.25">
      <c r="A7" s="226"/>
      <c r="B7" s="226"/>
      <c r="C7" s="218" t="s">
        <v>167</v>
      </c>
      <c r="D7" s="226"/>
      <c r="E7" s="218" t="s">
        <v>105</v>
      </c>
      <c r="F7" s="210"/>
      <c r="G7" s="218" t="s">
        <v>167</v>
      </c>
      <c r="H7" s="226"/>
      <c r="I7" s="218" t="s">
        <v>105</v>
      </c>
    </row>
    <row r="8" spans="1:9" ht="11.25" customHeight="1" x14ac:dyDescent="0.25">
      <c r="A8" s="171" t="s">
        <v>189</v>
      </c>
      <c r="B8" s="166"/>
      <c r="C8" s="165" t="s">
        <v>107</v>
      </c>
      <c r="D8" s="166"/>
      <c r="E8" s="165" t="s">
        <v>108</v>
      </c>
      <c r="F8" s="215"/>
      <c r="G8" s="165" t="s">
        <v>107</v>
      </c>
      <c r="H8" s="166"/>
      <c r="I8" s="165" t="s">
        <v>108</v>
      </c>
    </row>
    <row r="9" spans="1:9" ht="11.25" customHeight="1" x14ac:dyDescent="0.25">
      <c r="A9" s="200" t="s">
        <v>130</v>
      </c>
      <c r="B9" s="25"/>
      <c r="C9" s="63">
        <v>158</v>
      </c>
      <c r="D9" s="63"/>
      <c r="E9" s="69">
        <v>5780</v>
      </c>
      <c r="F9" s="47"/>
      <c r="G9" s="122">
        <v>279</v>
      </c>
      <c r="H9" s="122"/>
      <c r="I9" s="123">
        <v>7550</v>
      </c>
    </row>
    <row r="10" spans="1:9" ht="11.25" customHeight="1" x14ac:dyDescent="0.25">
      <c r="A10" s="216" t="s">
        <v>190</v>
      </c>
      <c r="B10" s="5"/>
      <c r="C10" s="7">
        <v>991</v>
      </c>
      <c r="D10" s="7"/>
      <c r="E10" s="70">
        <v>30400</v>
      </c>
      <c r="F10" s="65"/>
      <c r="G10" s="26">
        <v>1010</v>
      </c>
      <c r="H10" s="26"/>
      <c r="I10" s="124">
        <v>25200</v>
      </c>
    </row>
    <row r="11" spans="1:9" ht="11.25" customHeight="1" x14ac:dyDescent="0.25">
      <c r="A11" s="216" t="s">
        <v>109</v>
      </c>
      <c r="B11" s="5"/>
      <c r="C11" s="62">
        <v>22</v>
      </c>
      <c r="D11" s="7"/>
      <c r="E11" s="62">
        <v>718</v>
      </c>
      <c r="F11" s="65"/>
      <c r="G11" s="27">
        <v>27</v>
      </c>
      <c r="H11" s="26"/>
      <c r="I11" s="27">
        <v>613</v>
      </c>
    </row>
    <row r="12" spans="1:9" ht="11.25" customHeight="1" x14ac:dyDescent="0.25">
      <c r="A12" s="216" t="s">
        <v>110</v>
      </c>
      <c r="B12" s="5"/>
      <c r="C12" s="7">
        <v>1150</v>
      </c>
      <c r="D12" s="210" t="s">
        <v>24</v>
      </c>
      <c r="E12" s="7">
        <v>38400</v>
      </c>
      <c r="F12" s="210" t="s">
        <v>24</v>
      </c>
      <c r="G12" s="26">
        <v>987</v>
      </c>
      <c r="H12" s="26"/>
      <c r="I12" s="26">
        <v>25300</v>
      </c>
    </row>
    <row r="13" spans="1:9" ht="11.25" customHeight="1" x14ac:dyDescent="0.25">
      <c r="A13" s="216" t="s">
        <v>111</v>
      </c>
      <c r="B13" s="5"/>
      <c r="C13" s="62">
        <v>13</v>
      </c>
      <c r="D13" s="7"/>
      <c r="E13" s="7">
        <v>341</v>
      </c>
      <c r="F13" s="65"/>
      <c r="G13" s="27">
        <v>18</v>
      </c>
      <c r="H13" s="26"/>
      <c r="I13" s="26">
        <v>271</v>
      </c>
    </row>
    <row r="14" spans="1:9" ht="11.25" customHeight="1" x14ac:dyDescent="0.25">
      <c r="A14" s="216" t="s">
        <v>147</v>
      </c>
      <c r="B14" s="5"/>
      <c r="C14" s="7">
        <v>27</v>
      </c>
      <c r="D14" s="7"/>
      <c r="E14" s="7">
        <v>679</v>
      </c>
      <c r="F14" s="65"/>
      <c r="G14" s="26">
        <v>13</v>
      </c>
      <c r="H14" s="26"/>
      <c r="I14" s="26">
        <v>483</v>
      </c>
    </row>
    <row r="15" spans="1:9" ht="11.25" customHeight="1" x14ac:dyDescent="0.25">
      <c r="A15" s="216" t="s">
        <v>112</v>
      </c>
      <c r="B15" s="5"/>
      <c r="C15" s="7">
        <v>8</v>
      </c>
      <c r="D15" s="7"/>
      <c r="E15" s="7">
        <v>205</v>
      </c>
      <c r="F15" s="65"/>
      <c r="G15" s="220" t="s">
        <v>43</v>
      </c>
      <c r="H15" s="221"/>
      <c r="I15" s="220" t="s">
        <v>43</v>
      </c>
    </row>
    <row r="16" spans="1:9" ht="12.6" customHeight="1" x14ac:dyDescent="0.25">
      <c r="A16" s="216" t="s">
        <v>136</v>
      </c>
      <c r="B16" s="5"/>
      <c r="C16" s="222" t="s">
        <v>168</v>
      </c>
      <c r="D16" s="7"/>
      <c r="E16" s="62">
        <v>8</v>
      </c>
      <c r="F16" s="65"/>
      <c r="G16" s="220" t="s">
        <v>43</v>
      </c>
      <c r="H16" s="221"/>
      <c r="I16" s="220" t="s">
        <v>43</v>
      </c>
    </row>
    <row r="17" spans="1:13" ht="11.25" customHeight="1" x14ac:dyDescent="0.25">
      <c r="A17" s="216" t="s">
        <v>137</v>
      </c>
      <c r="B17" s="5"/>
      <c r="C17" s="7">
        <v>10</v>
      </c>
      <c r="D17" s="7"/>
      <c r="E17" s="7">
        <v>108</v>
      </c>
      <c r="F17" s="65"/>
      <c r="G17" s="26">
        <v>4</v>
      </c>
      <c r="H17" s="26"/>
      <c r="I17" s="26">
        <v>92</v>
      </c>
    </row>
    <row r="18" spans="1:13" ht="11.25" customHeight="1" x14ac:dyDescent="0.25">
      <c r="A18" s="216" t="s">
        <v>191</v>
      </c>
      <c r="B18" s="5"/>
      <c r="C18" s="62">
        <v>115</v>
      </c>
      <c r="D18" s="7"/>
      <c r="E18" s="62">
        <v>3900</v>
      </c>
      <c r="F18" s="65"/>
      <c r="G18" s="27">
        <v>189</v>
      </c>
      <c r="H18" s="26"/>
      <c r="I18" s="27">
        <v>4230</v>
      </c>
    </row>
    <row r="19" spans="1:13" ht="11.25" customHeight="1" x14ac:dyDescent="0.25">
      <c r="A19" s="216" t="s">
        <v>172</v>
      </c>
      <c r="B19" s="5"/>
      <c r="C19" s="62">
        <v>51</v>
      </c>
      <c r="D19" s="7"/>
      <c r="E19" s="62">
        <v>1750</v>
      </c>
      <c r="F19" s="65"/>
      <c r="G19" s="27">
        <v>111</v>
      </c>
      <c r="H19" s="26"/>
      <c r="I19" s="27">
        <v>2520</v>
      </c>
    </row>
    <row r="20" spans="1:13" ht="11.25" customHeight="1" x14ac:dyDescent="0.25">
      <c r="A20" s="216" t="s">
        <v>117</v>
      </c>
      <c r="B20" s="5"/>
      <c r="C20" s="225" t="s">
        <v>43</v>
      </c>
      <c r="D20" s="223"/>
      <c r="E20" s="225" t="s">
        <v>43</v>
      </c>
      <c r="F20" s="210"/>
      <c r="G20" s="222" t="s">
        <v>168</v>
      </c>
      <c r="H20" s="26"/>
      <c r="I20" s="26">
        <v>5</v>
      </c>
    </row>
    <row r="21" spans="1:13" ht="11.25" customHeight="1" x14ac:dyDescent="0.25">
      <c r="A21" s="216" t="s">
        <v>192</v>
      </c>
      <c r="B21" s="5"/>
      <c r="C21" s="7">
        <v>515</v>
      </c>
      <c r="D21" s="7"/>
      <c r="E21" s="7">
        <v>20400</v>
      </c>
      <c r="F21" s="65"/>
      <c r="G21" s="26">
        <v>356</v>
      </c>
      <c r="H21" s="26"/>
      <c r="I21" s="26">
        <v>9160</v>
      </c>
    </row>
    <row r="22" spans="1:13" ht="11.25" customHeight="1" x14ac:dyDescent="0.25">
      <c r="A22" s="216" t="s">
        <v>180</v>
      </c>
      <c r="B22" s="5"/>
      <c r="C22" s="62">
        <v>184</v>
      </c>
      <c r="D22" s="7"/>
      <c r="E22" s="62">
        <v>6380</v>
      </c>
      <c r="F22" s="65"/>
      <c r="G22" s="27">
        <v>45</v>
      </c>
      <c r="H22" s="26"/>
      <c r="I22" s="27">
        <v>1170</v>
      </c>
      <c r="M22" s="149"/>
    </row>
    <row r="23" spans="1:13" ht="11.25" customHeight="1" x14ac:dyDescent="0.25">
      <c r="A23" s="216" t="s">
        <v>184</v>
      </c>
      <c r="B23" s="5"/>
      <c r="C23" s="7">
        <v>741</v>
      </c>
      <c r="D23" s="7"/>
      <c r="E23" s="7">
        <v>26500</v>
      </c>
      <c r="F23" s="65"/>
      <c r="G23" s="26">
        <v>817</v>
      </c>
      <c r="H23" s="26"/>
      <c r="I23" s="26">
        <v>19800</v>
      </c>
    </row>
    <row r="24" spans="1:13" ht="11.25" customHeight="1" x14ac:dyDescent="0.25">
      <c r="A24" s="216" t="s">
        <v>173</v>
      </c>
      <c r="B24" s="5"/>
      <c r="C24" s="7">
        <v>86</v>
      </c>
      <c r="D24" s="7"/>
      <c r="E24" s="7">
        <v>2660</v>
      </c>
      <c r="F24" s="65"/>
      <c r="G24" s="26">
        <v>41</v>
      </c>
      <c r="H24" s="26"/>
      <c r="I24" s="26">
        <v>1100</v>
      </c>
    </row>
    <row r="25" spans="1:13" ht="11.25" customHeight="1" x14ac:dyDescent="0.25">
      <c r="A25" s="216" t="s">
        <v>215</v>
      </c>
      <c r="B25" s="5"/>
      <c r="C25" s="7">
        <v>16</v>
      </c>
      <c r="D25" s="7"/>
      <c r="E25" s="7">
        <v>293</v>
      </c>
      <c r="F25" s="65"/>
      <c r="G25" s="220" t="s">
        <v>43</v>
      </c>
      <c r="H25" s="221"/>
      <c r="I25" s="220" t="s">
        <v>43</v>
      </c>
    </row>
    <row r="26" spans="1:13" ht="11.25" customHeight="1" x14ac:dyDescent="0.25">
      <c r="A26" s="216" t="s">
        <v>118</v>
      </c>
      <c r="B26" s="5"/>
      <c r="C26" s="225" t="s">
        <v>43</v>
      </c>
      <c r="D26" s="223"/>
      <c r="E26" s="225" t="s">
        <v>43</v>
      </c>
      <c r="F26" s="65"/>
      <c r="G26" s="27">
        <v>42</v>
      </c>
      <c r="H26" s="26"/>
      <c r="I26" s="27">
        <v>707</v>
      </c>
    </row>
    <row r="27" spans="1:13" ht="11.25" customHeight="1" x14ac:dyDescent="0.25">
      <c r="A27" s="213" t="s">
        <v>119</v>
      </c>
      <c r="B27" s="5"/>
      <c r="C27" s="225" t="s">
        <v>43</v>
      </c>
      <c r="D27" s="223"/>
      <c r="E27" s="225" t="s">
        <v>43</v>
      </c>
      <c r="F27" s="65"/>
      <c r="G27" s="27">
        <v>25</v>
      </c>
      <c r="H27" s="26"/>
      <c r="I27" s="27">
        <v>521</v>
      </c>
    </row>
    <row r="28" spans="1:13" ht="11.25" customHeight="1" x14ac:dyDescent="0.25">
      <c r="A28" s="239" t="s">
        <v>44</v>
      </c>
      <c r="B28" s="6"/>
      <c r="C28" s="17">
        <v>4080</v>
      </c>
      <c r="D28" s="17"/>
      <c r="E28" s="17">
        <v>139000</v>
      </c>
      <c r="F28" s="240" t="s">
        <v>24</v>
      </c>
      <c r="G28" s="13">
        <v>3970</v>
      </c>
      <c r="H28" s="13"/>
      <c r="I28" s="13">
        <v>98700</v>
      </c>
    </row>
    <row r="29" spans="1:13" ht="11.25" customHeight="1" x14ac:dyDescent="0.25">
      <c r="A29" s="406" t="s">
        <v>121</v>
      </c>
      <c r="B29" s="406"/>
      <c r="C29" s="406"/>
      <c r="D29" s="406"/>
      <c r="E29" s="406"/>
      <c r="F29" s="406"/>
      <c r="G29" s="406"/>
      <c r="H29" s="406"/>
      <c r="I29" s="406"/>
    </row>
    <row r="30" spans="1:13" ht="11.25" customHeight="1" x14ac:dyDescent="0.25">
      <c r="A30" s="392" t="s">
        <v>46</v>
      </c>
      <c r="B30" s="392"/>
      <c r="C30" s="392"/>
      <c r="D30" s="392"/>
      <c r="E30" s="392"/>
      <c r="F30" s="392"/>
      <c r="G30" s="392"/>
      <c r="H30" s="392"/>
      <c r="I30" s="392"/>
    </row>
    <row r="31" spans="1:13" ht="11.25" customHeight="1" x14ac:dyDescent="0.25">
      <c r="A31" s="392" t="s">
        <v>193</v>
      </c>
      <c r="B31" s="392"/>
      <c r="C31" s="392"/>
      <c r="D31" s="392"/>
      <c r="E31" s="392"/>
      <c r="F31" s="392"/>
      <c r="G31" s="392"/>
      <c r="H31" s="392"/>
      <c r="I31" s="392"/>
    </row>
    <row r="32" spans="1:13" ht="11.25" customHeight="1" x14ac:dyDescent="0.25">
      <c r="A32" s="386"/>
      <c r="B32" s="386"/>
      <c r="C32" s="386"/>
      <c r="D32" s="386"/>
      <c r="E32" s="386"/>
      <c r="F32" s="386"/>
      <c r="G32" s="386"/>
      <c r="H32" s="386"/>
      <c r="I32" s="386"/>
    </row>
    <row r="33" spans="1:9" ht="11.25" customHeight="1" x14ac:dyDescent="0.25">
      <c r="A33" s="387" t="s">
        <v>124</v>
      </c>
      <c r="B33" s="387"/>
      <c r="C33" s="387"/>
      <c r="D33" s="387"/>
      <c r="E33" s="387"/>
      <c r="F33" s="387"/>
      <c r="G33" s="387"/>
      <c r="H33" s="387"/>
      <c r="I33" s="387"/>
    </row>
    <row r="34" spans="1:9" ht="11.25" customHeight="1" x14ac:dyDescent="0.25">
      <c r="A34" s="2"/>
      <c r="B34" s="2"/>
      <c r="C34" s="2"/>
      <c r="D34" s="2"/>
      <c r="E34" s="2"/>
      <c r="F34" s="2"/>
      <c r="G34" s="2"/>
      <c r="H34" s="2"/>
      <c r="I34" s="88"/>
    </row>
  </sheetData>
  <mergeCells count="11">
    <mergeCell ref="A33:I33"/>
    <mergeCell ref="C5:E5"/>
    <mergeCell ref="G5:I5"/>
    <mergeCell ref="A29:I29"/>
    <mergeCell ref="A30:I30"/>
    <mergeCell ref="A31:I31"/>
    <mergeCell ref="A1:I1"/>
    <mergeCell ref="A2:I2"/>
    <mergeCell ref="A3:I3"/>
    <mergeCell ref="A4:I4"/>
    <mergeCell ref="A32:I32"/>
  </mergeCells>
  <pageMargins left="0.5" right="0.5" top="0.5" bottom="0.75" header="0.5" footer="0.5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="140" zoomScaleNormal="140" workbookViewId="0">
      <selection activeCell="L18" sqref="L18"/>
    </sheetView>
  </sheetViews>
  <sheetFormatPr defaultRowHeight="11.25" customHeight="1" x14ac:dyDescent="0.25"/>
  <cols>
    <col min="1" max="1" width="19.7109375" style="22" customWidth="1"/>
    <col min="2" max="2" width="1.7109375" style="22" customWidth="1"/>
    <col min="3" max="3" width="10.85546875" style="22" customWidth="1"/>
    <col min="4" max="4" width="1.7109375" style="22" customWidth="1"/>
    <col min="5" max="5" width="9" style="22" customWidth="1"/>
    <col min="6" max="6" width="1.7109375" style="22" customWidth="1"/>
    <col min="7" max="7" width="10.5703125" style="22" customWidth="1"/>
    <col min="8" max="8" width="1.7109375" style="22" customWidth="1"/>
    <col min="9" max="9" width="8.7109375" style="22" customWidth="1"/>
  </cols>
  <sheetData>
    <row r="1" spans="1:9" ht="11.25" customHeight="1" x14ac:dyDescent="0.25">
      <c r="A1" s="381" t="s">
        <v>194</v>
      </c>
      <c r="B1" s="381"/>
      <c r="C1" s="381"/>
      <c r="D1" s="381"/>
      <c r="E1" s="381"/>
      <c r="F1" s="381"/>
      <c r="G1" s="381"/>
      <c r="H1" s="381"/>
      <c r="I1" s="381"/>
    </row>
    <row r="2" spans="1:9" ht="11.25" customHeight="1" x14ac:dyDescent="0.25">
      <c r="A2" s="413" t="s">
        <v>195</v>
      </c>
      <c r="B2" s="413"/>
      <c r="C2" s="413"/>
      <c r="D2" s="413"/>
      <c r="E2" s="413"/>
      <c r="F2" s="413"/>
      <c r="G2" s="413"/>
      <c r="H2" s="413"/>
      <c r="I2" s="413"/>
    </row>
    <row r="3" spans="1:9" ht="11.25" customHeight="1" x14ac:dyDescent="0.25">
      <c r="A3" s="380"/>
      <c r="B3" s="380"/>
      <c r="C3" s="380"/>
      <c r="D3" s="380"/>
      <c r="E3" s="380"/>
      <c r="F3" s="380"/>
      <c r="G3" s="380"/>
      <c r="H3" s="380"/>
      <c r="I3" s="380"/>
    </row>
    <row r="4" spans="1:9" ht="11.25" customHeight="1" x14ac:dyDescent="0.25">
      <c r="A4" s="164"/>
      <c r="B4" s="229"/>
      <c r="C4" s="405">
        <v>2014</v>
      </c>
      <c r="D4" s="405"/>
      <c r="E4" s="405"/>
      <c r="F4" s="229"/>
      <c r="G4" s="405">
        <v>2015</v>
      </c>
      <c r="H4" s="405"/>
      <c r="I4" s="405"/>
    </row>
    <row r="5" spans="1:9" ht="11.25" customHeight="1" x14ac:dyDescent="0.25">
      <c r="A5" s="226"/>
      <c r="B5" s="210"/>
      <c r="C5" s="218" t="s">
        <v>127</v>
      </c>
      <c r="D5" s="226"/>
      <c r="E5" s="226"/>
      <c r="F5" s="210"/>
      <c r="G5" s="218" t="s">
        <v>127</v>
      </c>
      <c r="H5" s="226"/>
      <c r="I5" s="226"/>
    </row>
    <row r="6" spans="1:9" ht="11.25" customHeight="1" x14ac:dyDescent="0.25">
      <c r="A6" s="226"/>
      <c r="B6" s="210"/>
      <c r="C6" s="218" t="s">
        <v>167</v>
      </c>
      <c r="D6" s="226"/>
      <c r="E6" s="218" t="s">
        <v>105</v>
      </c>
      <c r="F6" s="210"/>
      <c r="G6" s="218" t="s">
        <v>167</v>
      </c>
      <c r="H6" s="226"/>
      <c r="I6" s="218" t="s">
        <v>105</v>
      </c>
    </row>
    <row r="7" spans="1:9" ht="11.25" customHeight="1" x14ac:dyDescent="0.25">
      <c r="A7" s="171" t="s">
        <v>189</v>
      </c>
      <c r="B7" s="215"/>
      <c r="C7" s="165" t="s">
        <v>107</v>
      </c>
      <c r="D7" s="166"/>
      <c r="E7" s="165" t="s">
        <v>108</v>
      </c>
      <c r="F7" s="215"/>
      <c r="G7" s="165" t="s">
        <v>107</v>
      </c>
      <c r="H7" s="166"/>
      <c r="I7" s="165" t="s">
        <v>108</v>
      </c>
    </row>
    <row r="8" spans="1:9" ht="11.25" customHeight="1" x14ac:dyDescent="0.25">
      <c r="A8" s="216" t="s">
        <v>111</v>
      </c>
      <c r="B8" s="65"/>
      <c r="C8" s="7">
        <v>1250</v>
      </c>
      <c r="D8" s="7"/>
      <c r="E8" s="71">
        <v>43800</v>
      </c>
      <c r="F8" s="65"/>
      <c r="G8" s="26">
        <v>762</v>
      </c>
      <c r="H8" s="26"/>
      <c r="I8" s="104">
        <v>18200</v>
      </c>
    </row>
    <row r="9" spans="1:9" ht="11.25" customHeight="1" x14ac:dyDescent="0.25">
      <c r="A9" s="216" t="s">
        <v>112</v>
      </c>
      <c r="B9" s="65" t="s">
        <v>79</v>
      </c>
      <c r="C9" s="34">
        <v>507</v>
      </c>
      <c r="D9" s="7"/>
      <c r="E9" s="7">
        <v>22000</v>
      </c>
      <c r="F9" s="65"/>
      <c r="G9" s="105">
        <v>441</v>
      </c>
      <c r="H9" s="26"/>
      <c r="I9" s="26">
        <v>15200</v>
      </c>
    </row>
    <row r="10" spans="1:9" ht="11.25" customHeight="1" x14ac:dyDescent="0.25">
      <c r="A10" s="230" t="s">
        <v>114</v>
      </c>
      <c r="C10" s="62">
        <v>31</v>
      </c>
      <c r="D10" s="7"/>
      <c r="E10" s="62">
        <v>1100</v>
      </c>
      <c r="G10" s="27">
        <v>62</v>
      </c>
      <c r="H10" s="26"/>
      <c r="I10" s="27">
        <v>2040</v>
      </c>
    </row>
    <row r="11" spans="1:9" ht="11.25" customHeight="1" x14ac:dyDescent="0.25">
      <c r="A11" s="162" t="s">
        <v>44</v>
      </c>
      <c r="B11" s="72" t="s">
        <v>79</v>
      </c>
      <c r="C11" s="17">
        <v>1780</v>
      </c>
      <c r="D11" s="17"/>
      <c r="E11" s="17">
        <v>66800</v>
      </c>
      <c r="F11" s="17"/>
      <c r="G11" s="13">
        <v>1270</v>
      </c>
      <c r="H11" s="13"/>
      <c r="I11" s="13">
        <v>35500</v>
      </c>
    </row>
    <row r="12" spans="1:9" ht="11.25" customHeight="1" x14ac:dyDescent="0.25">
      <c r="A12" s="414" t="s">
        <v>46</v>
      </c>
      <c r="B12" s="414"/>
      <c r="C12" s="414"/>
      <c r="D12" s="414"/>
      <c r="E12" s="414"/>
      <c r="F12" s="414"/>
      <c r="G12" s="414"/>
      <c r="H12" s="414"/>
      <c r="I12" s="414"/>
    </row>
    <row r="13" spans="1:9" ht="11.25" customHeight="1" x14ac:dyDescent="0.25">
      <c r="A13" s="392" t="s">
        <v>141</v>
      </c>
      <c r="B13" s="392"/>
      <c r="C13" s="392"/>
      <c r="D13" s="392"/>
      <c r="E13" s="392"/>
      <c r="F13" s="392"/>
      <c r="G13" s="392"/>
      <c r="H13" s="392"/>
      <c r="I13" s="392"/>
    </row>
    <row r="14" spans="1:9" ht="11.25" customHeight="1" x14ac:dyDescent="0.25">
      <c r="A14" s="392"/>
      <c r="B14" s="392"/>
      <c r="C14" s="392"/>
      <c r="D14" s="392"/>
      <c r="E14" s="392"/>
      <c r="F14" s="392"/>
      <c r="G14" s="392"/>
      <c r="H14" s="392"/>
      <c r="I14" s="392"/>
    </row>
    <row r="15" spans="1:9" ht="11.25" customHeight="1" x14ac:dyDescent="0.25">
      <c r="A15" s="387" t="s">
        <v>124</v>
      </c>
      <c r="B15" s="387"/>
      <c r="C15" s="387"/>
      <c r="D15" s="387"/>
      <c r="E15" s="387"/>
      <c r="F15" s="387"/>
      <c r="G15" s="387"/>
      <c r="H15" s="387"/>
      <c r="I15" s="387"/>
    </row>
    <row r="16" spans="1:9" ht="11.25" customHeight="1" x14ac:dyDescent="0.25">
      <c r="A16" s="189"/>
      <c r="B16" s="189"/>
      <c r="C16" s="189"/>
      <c r="D16" s="189"/>
      <c r="E16" s="189"/>
      <c r="F16" s="189"/>
      <c r="G16" s="189"/>
      <c r="H16" s="189"/>
      <c r="I16" s="189"/>
    </row>
  </sheetData>
  <mergeCells count="9">
    <mergeCell ref="A15:I15"/>
    <mergeCell ref="A1:I1"/>
    <mergeCell ref="A2:I2"/>
    <mergeCell ref="A3:I3"/>
    <mergeCell ref="A14:I14"/>
    <mergeCell ref="C4:E4"/>
    <mergeCell ref="G4:I4"/>
    <mergeCell ref="A12:I12"/>
    <mergeCell ref="A13:I13"/>
  </mergeCells>
  <pageMargins left="0.5" right="0.5" top="0.5" bottom="0.75" header="0.5" footer="0.5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="140" zoomScaleNormal="140" workbookViewId="0">
      <selection activeCell="A10" sqref="A10:XFD10"/>
    </sheetView>
  </sheetViews>
  <sheetFormatPr defaultRowHeight="11.25" customHeight="1" x14ac:dyDescent="0.25"/>
  <cols>
    <col min="1" max="1" width="15.42578125" style="22" customWidth="1"/>
    <col min="2" max="2" width="1.7109375" style="22" customWidth="1"/>
    <col min="3" max="3" width="11.5703125" style="22" customWidth="1"/>
    <col min="4" max="4" width="1.7109375" style="22" customWidth="1"/>
    <col min="5" max="5" width="9" style="22" customWidth="1"/>
    <col min="6" max="6" width="1.7109375" style="22" customWidth="1"/>
    <col min="7" max="7" width="11.28515625" style="22" customWidth="1"/>
    <col min="8" max="8" width="1.7109375" style="22" customWidth="1"/>
    <col min="9" max="9" width="9.85546875" style="22" customWidth="1"/>
  </cols>
  <sheetData>
    <row r="1" spans="1:9" ht="11.25" customHeight="1" x14ac:dyDescent="0.25">
      <c r="A1" s="415" t="s">
        <v>196</v>
      </c>
      <c r="B1" s="415"/>
      <c r="C1" s="415"/>
      <c r="D1" s="415"/>
      <c r="E1" s="415"/>
      <c r="F1" s="415"/>
      <c r="G1" s="415"/>
      <c r="H1" s="415"/>
      <c r="I1" s="415"/>
    </row>
    <row r="2" spans="1:9" ht="11.25" customHeight="1" x14ac:dyDescent="0.25">
      <c r="A2" s="413" t="s">
        <v>197</v>
      </c>
      <c r="B2" s="413"/>
      <c r="C2" s="413"/>
      <c r="D2" s="413"/>
      <c r="E2" s="413"/>
      <c r="F2" s="413"/>
      <c r="G2" s="413"/>
      <c r="H2" s="413"/>
      <c r="I2" s="413"/>
    </row>
    <row r="3" spans="1:9" ht="11.25" customHeight="1" x14ac:dyDescent="0.25">
      <c r="A3" s="413" t="s">
        <v>198</v>
      </c>
      <c r="B3" s="413"/>
      <c r="C3" s="413"/>
      <c r="D3" s="413"/>
      <c r="E3" s="413"/>
      <c r="F3" s="413"/>
      <c r="G3" s="413"/>
      <c r="H3" s="413"/>
      <c r="I3" s="413"/>
    </row>
    <row r="4" spans="1:9" ht="11.25" customHeight="1" x14ac:dyDescent="0.25">
      <c r="A4" s="416"/>
      <c r="B4" s="416"/>
      <c r="C4" s="416"/>
      <c r="D4" s="416"/>
      <c r="E4" s="416"/>
      <c r="F4" s="416"/>
      <c r="G4" s="416"/>
      <c r="H4" s="416"/>
      <c r="I4" s="416"/>
    </row>
    <row r="5" spans="1:9" ht="11.25" customHeight="1" x14ac:dyDescent="0.25">
      <c r="A5" s="241"/>
      <c r="B5" s="241"/>
      <c r="C5" s="417">
        <v>2014</v>
      </c>
      <c r="D5" s="417"/>
      <c r="E5" s="417"/>
      <c r="F5" s="241"/>
      <c r="G5" s="417">
        <v>2015</v>
      </c>
      <c r="H5" s="417"/>
      <c r="I5" s="417"/>
    </row>
    <row r="6" spans="1:9" ht="11.25" customHeight="1" x14ac:dyDescent="0.25">
      <c r="A6" s="184"/>
      <c r="B6" s="184"/>
      <c r="C6" s="218" t="s">
        <v>127</v>
      </c>
      <c r="D6" s="184"/>
      <c r="E6" s="184"/>
      <c r="F6" s="184"/>
      <c r="G6" s="218" t="s">
        <v>127</v>
      </c>
      <c r="H6" s="184"/>
      <c r="I6" s="184"/>
    </row>
    <row r="7" spans="1:9" ht="11.25" customHeight="1" x14ac:dyDescent="0.25">
      <c r="A7" s="184"/>
      <c r="B7" s="184"/>
      <c r="C7" s="218" t="s">
        <v>167</v>
      </c>
      <c r="D7" s="184"/>
      <c r="E7" s="242" t="s">
        <v>105</v>
      </c>
      <c r="F7" s="184"/>
      <c r="G7" s="218" t="s">
        <v>167</v>
      </c>
      <c r="H7" s="184"/>
      <c r="I7" s="242" t="s">
        <v>105</v>
      </c>
    </row>
    <row r="8" spans="1:9" ht="11.25" customHeight="1" x14ac:dyDescent="0.25">
      <c r="A8" s="243" t="s">
        <v>189</v>
      </c>
      <c r="B8" s="188"/>
      <c r="C8" s="165" t="s">
        <v>107</v>
      </c>
      <c r="D8" s="188"/>
      <c r="E8" s="244" t="s">
        <v>108</v>
      </c>
      <c r="F8" s="188"/>
      <c r="G8" s="165" t="s">
        <v>107</v>
      </c>
      <c r="H8" s="188"/>
      <c r="I8" s="244" t="s">
        <v>108</v>
      </c>
    </row>
    <row r="9" spans="1:9" ht="11.25" customHeight="1" x14ac:dyDescent="0.25">
      <c r="A9" s="245" t="s">
        <v>111</v>
      </c>
      <c r="B9" s="73"/>
      <c r="C9" s="77">
        <v>284</v>
      </c>
      <c r="D9" s="77"/>
      <c r="E9" s="93">
        <v>11900</v>
      </c>
      <c r="F9" s="73"/>
      <c r="G9" s="107">
        <v>80</v>
      </c>
      <c r="H9" s="107"/>
      <c r="I9" s="108">
        <v>2800</v>
      </c>
    </row>
    <row r="10" spans="1:9" ht="12" customHeight="1" x14ac:dyDescent="0.25">
      <c r="A10" s="245" t="s">
        <v>159</v>
      </c>
      <c r="B10" s="76"/>
      <c r="C10" s="228" t="s">
        <v>43</v>
      </c>
      <c r="D10" s="187"/>
      <c r="E10" s="247" t="s">
        <v>43</v>
      </c>
      <c r="F10" s="73"/>
      <c r="G10" s="224" t="s">
        <v>168</v>
      </c>
      <c r="H10" s="109"/>
      <c r="I10" s="110">
        <v>4</v>
      </c>
    </row>
    <row r="11" spans="1:9" ht="11.25" customHeight="1" x14ac:dyDescent="0.25">
      <c r="A11" s="245" t="s">
        <v>139</v>
      </c>
      <c r="B11" s="76"/>
      <c r="C11" s="74">
        <v>16</v>
      </c>
      <c r="D11" s="46"/>
      <c r="E11" s="75">
        <v>675</v>
      </c>
      <c r="F11" s="73"/>
      <c r="G11" s="228" t="s">
        <v>43</v>
      </c>
      <c r="H11" s="187"/>
      <c r="I11" s="247" t="s">
        <v>43</v>
      </c>
    </row>
    <row r="12" spans="1:9" ht="11.25" customHeight="1" x14ac:dyDescent="0.25">
      <c r="A12" s="245" t="s">
        <v>118</v>
      </c>
      <c r="B12" s="76"/>
      <c r="C12" s="228" t="s">
        <v>43</v>
      </c>
      <c r="D12" s="187"/>
      <c r="E12" s="247" t="s">
        <v>43</v>
      </c>
      <c r="F12" s="73"/>
      <c r="G12" s="106">
        <v>8</v>
      </c>
      <c r="H12" s="109"/>
      <c r="I12" s="110">
        <v>297</v>
      </c>
    </row>
    <row r="13" spans="1:9" ht="11.25" customHeight="1" x14ac:dyDescent="0.25">
      <c r="A13" s="245" t="s">
        <v>119</v>
      </c>
      <c r="B13" s="76"/>
      <c r="C13" s="77">
        <v>155</v>
      </c>
      <c r="D13" s="77"/>
      <c r="E13" s="78">
        <v>6280</v>
      </c>
      <c r="F13" s="73"/>
      <c r="G13" s="107">
        <v>180</v>
      </c>
      <c r="H13" s="107"/>
      <c r="I13" s="111">
        <v>5960</v>
      </c>
    </row>
    <row r="14" spans="1:9" ht="11.25" customHeight="1" x14ac:dyDescent="0.25">
      <c r="A14" s="246" t="s">
        <v>44</v>
      </c>
      <c r="B14" s="31"/>
      <c r="C14" s="14">
        <v>454</v>
      </c>
      <c r="D14" s="14"/>
      <c r="E14" s="14">
        <v>18800</v>
      </c>
      <c r="F14" s="14"/>
      <c r="G14" s="15">
        <v>269</v>
      </c>
      <c r="H14" s="15"/>
      <c r="I14" s="15">
        <v>9060</v>
      </c>
    </row>
    <row r="15" spans="1:9" ht="11.25" customHeight="1" x14ac:dyDescent="0.25">
      <c r="A15" s="406" t="s">
        <v>45</v>
      </c>
      <c r="B15" s="406"/>
      <c r="C15" s="406"/>
      <c r="D15" s="406"/>
      <c r="E15" s="406"/>
      <c r="F15" s="406"/>
      <c r="G15" s="406"/>
      <c r="H15" s="406"/>
      <c r="I15" s="406"/>
    </row>
    <row r="16" spans="1:9" ht="11.25" customHeight="1" x14ac:dyDescent="0.25">
      <c r="A16" s="418" t="s">
        <v>46</v>
      </c>
      <c r="B16" s="418"/>
      <c r="C16" s="418"/>
      <c r="D16" s="418"/>
      <c r="E16" s="418"/>
      <c r="F16" s="418"/>
      <c r="G16" s="418"/>
      <c r="H16" s="418"/>
      <c r="I16" s="418"/>
    </row>
    <row r="17" spans="1:9" ht="11.25" customHeight="1" x14ac:dyDescent="0.25">
      <c r="A17" s="392" t="s">
        <v>193</v>
      </c>
      <c r="B17" s="392"/>
      <c r="C17" s="392"/>
      <c r="D17" s="392"/>
      <c r="E17" s="392"/>
      <c r="F17" s="392"/>
      <c r="G17" s="392"/>
      <c r="H17" s="392"/>
      <c r="I17" s="392"/>
    </row>
    <row r="18" spans="1:9" ht="11.25" customHeight="1" x14ac:dyDescent="0.25">
      <c r="A18" s="392"/>
      <c r="B18" s="392"/>
      <c r="C18" s="392"/>
      <c r="D18" s="392"/>
      <c r="E18" s="392"/>
      <c r="F18" s="392"/>
      <c r="G18" s="392"/>
      <c r="H18" s="392"/>
      <c r="I18" s="392"/>
    </row>
    <row r="19" spans="1:9" ht="11.25" customHeight="1" x14ac:dyDescent="0.25">
      <c r="A19" s="387" t="s">
        <v>124</v>
      </c>
      <c r="B19" s="387"/>
      <c r="C19" s="387"/>
      <c r="D19" s="387"/>
      <c r="E19" s="387"/>
      <c r="F19" s="387"/>
      <c r="G19" s="387"/>
      <c r="H19" s="387"/>
      <c r="I19" s="387"/>
    </row>
  </sheetData>
  <mergeCells count="11">
    <mergeCell ref="A19:I19"/>
    <mergeCell ref="C5:E5"/>
    <mergeCell ref="G5:I5"/>
    <mergeCell ref="A15:I15"/>
    <mergeCell ref="A16:I16"/>
    <mergeCell ref="A17:I17"/>
    <mergeCell ref="A1:I1"/>
    <mergeCell ref="A2:I2"/>
    <mergeCell ref="A3:I3"/>
    <mergeCell ref="A4:I4"/>
    <mergeCell ref="A18:I18"/>
  </mergeCells>
  <pageMargins left="0.5" right="0.5" top="0.5" bottom="0.75" header="0.5" footer="0.5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5"/>
  <sheetViews>
    <sheetView zoomScale="140" zoomScaleNormal="140" workbookViewId="0">
      <selection sqref="A1:I1"/>
    </sheetView>
  </sheetViews>
  <sheetFormatPr defaultRowHeight="11.25" customHeight="1" x14ac:dyDescent="0.25"/>
  <cols>
    <col min="1" max="1" width="22.42578125" style="262" customWidth="1"/>
    <col min="2" max="2" width="1.42578125" style="262" customWidth="1"/>
    <col min="3" max="3" width="11.5703125" style="262" customWidth="1"/>
    <col min="4" max="4" width="1.42578125" style="340" customWidth="1"/>
    <col min="5" max="5" width="9.7109375" style="262" customWidth="1"/>
    <col min="6" max="6" width="1.42578125" style="340" customWidth="1"/>
    <col min="7" max="7" width="11.28515625" style="262" customWidth="1"/>
    <col min="8" max="8" width="1.42578125" style="340" customWidth="1"/>
    <col min="9" max="9" width="9.42578125" style="262" customWidth="1"/>
    <col min="10" max="13" width="9.140625" style="262"/>
    <col min="14" max="15" width="10.140625" style="262" bestFit="1" customWidth="1"/>
    <col min="16" max="16384" width="9.140625" style="262"/>
  </cols>
  <sheetData>
    <row r="1" spans="1:9" ht="11.25" customHeight="1" x14ac:dyDescent="0.25">
      <c r="A1" s="393" t="s">
        <v>199</v>
      </c>
      <c r="B1" s="393"/>
      <c r="C1" s="393"/>
      <c r="D1" s="393"/>
      <c r="E1" s="393"/>
      <c r="F1" s="393"/>
      <c r="G1" s="393"/>
      <c r="H1" s="393"/>
      <c r="I1" s="393"/>
    </row>
    <row r="2" spans="1:9" ht="11.25" customHeight="1" x14ac:dyDescent="0.25">
      <c r="A2" s="393" t="s">
        <v>200</v>
      </c>
      <c r="B2" s="393"/>
      <c r="C2" s="393"/>
      <c r="D2" s="393"/>
      <c r="E2" s="393"/>
      <c r="F2" s="393"/>
      <c r="G2" s="393"/>
      <c r="H2" s="393"/>
      <c r="I2" s="393"/>
    </row>
    <row r="3" spans="1:9" ht="11.25" customHeight="1" x14ac:dyDescent="0.25">
      <c r="A3" s="393" t="s">
        <v>188</v>
      </c>
      <c r="B3" s="393"/>
      <c r="C3" s="393"/>
      <c r="D3" s="393"/>
      <c r="E3" s="393"/>
      <c r="F3" s="393"/>
      <c r="G3" s="393"/>
      <c r="H3" s="393"/>
      <c r="I3" s="393"/>
    </row>
    <row r="4" spans="1:9" ht="11.25" customHeight="1" x14ac:dyDescent="0.25">
      <c r="A4" s="421"/>
      <c r="B4" s="421"/>
      <c r="C4" s="421"/>
      <c r="D4" s="421"/>
      <c r="E4" s="421"/>
      <c r="F4" s="421"/>
      <c r="G4" s="421"/>
      <c r="H4" s="421"/>
      <c r="I4" s="421"/>
    </row>
    <row r="5" spans="1:9" ht="11.25" customHeight="1" x14ac:dyDescent="0.25">
      <c r="A5" s="265"/>
      <c r="B5" s="265"/>
      <c r="C5" s="408">
        <v>2014</v>
      </c>
      <c r="D5" s="408"/>
      <c r="E5" s="408"/>
      <c r="F5" s="316"/>
      <c r="G5" s="408">
        <v>2015</v>
      </c>
      <c r="H5" s="408"/>
      <c r="I5" s="408"/>
    </row>
    <row r="6" spans="1:9" ht="11.25" customHeight="1" x14ac:dyDescent="0.25">
      <c r="A6" s="233"/>
      <c r="B6" s="233"/>
      <c r="C6" s="288" t="s">
        <v>127</v>
      </c>
      <c r="D6" s="233"/>
      <c r="E6" s="233"/>
      <c r="F6" s="317"/>
      <c r="G6" s="288" t="s">
        <v>127</v>
      </c>
      <c r="H6" s="233"/>
      <c r="I6" s="233"/>
    </row>
    <row r="7" spans="1:9" ht="11.25" customHeight="1" x14ac:dyDescent="0.25">
      <c r="A7" s="233"/>
      <c r="B7" s="233"/>
      <c r="C7" s="288" t="s">
        <v>167</v>
      </c>
      <c r="D7" s="233"/>
      <c r="E7" s="288" t="s">
        <v>105</v>
      </c>
      <c r="F7" s="317"/>
      <c r="G7" s="288" t="s">
        <v>167</v>
      </c>
      <c r="H7" s="233"/>
      <c r="I7" s="288" t="s">
        <v>105</v>
      </c>
    </row>
    <row r="8" spans="1:9" ht="11.25" customHeight="1" x14ac:dyDescent="0.25">
      <c r="A8" s="173" t="s">
        <v>201</v>
      </c>
      <c r="B8" s="268"/>
      <c r="C8" s="173" t="s">
        <v>107</v>
      </c>
      <c r="D8" s="268"/>
      <c r="E8" s="173" t="s">
        <v>108</v>
      </c>
      <c r="F8" s="317"/>
      <c r="G8" s="173" t="s">
        <v>107</v>
      </c>
      <c r="H8" s="268"/>
      <c r="I8" s="173" t="s">
        <v>108</v>
      </c>
    </row>
    <row r="9" spans="1:9" ht="12.6" customHeight="1" x14ac:dyDescent="0.25">
      <c r="A9" s="285" t="s">
        <v>202</v>
      </c>
      <c r="B9" s="318"/>
      <c r="C9" s="318"/>
      <c r="D9" s="168"/>
      <c r="E9" s="318"/>
      <c r="F9" s="168"/>
      <c r="G9" s="318"/>
      <c r="H9" s="168"/>
      <c r="I9" s="318"/>
    </row>
    <row r="10" spans="1:9" ht="11.25" customHeight="1" x14ac:dyDescent="0.25">
      <c r="A10" s="319" t="s">
        <v>132</v>
      </c>
      <c r="B10" s="320"/>
      <c r="C10" s="131">
        <v>5</v>
      </c>
      <c r="D10" s="248"/>
      <c r="E10" s="132">
        <v>391</v>
      </c>
      <c r="F10" s="321"/>
      <c r="G10" s="131">
        <v>6</v>
      </c>
      <c r="H10" s="248"/>
      <c r="I10" s="132">
        <v>339</v>
      </c>
    </row>
    <row r="11" spans="1:9" ht="11.25" customHeight="1" x14ac:dyDescent="0.25">
      <c r="A11" s="273" t="s">
        <v>110</v>
      </c>
      <c r="B11" s="277"/>
      <c r="C11" s="133">
        <v>225</v>
      </c>
      <c r="D11" s="221"/>
      <c r="E11" s="124">
        <v>12400</v>
      </c>
      <c r="F11" s="322"/>
      <c r="G11" s="133">
        <v>126</v>
      </c>
      <c r="H11" s="221"/>
      <c r="I11" s="124">
        <v>7490</v>
      </c>
    </row>
    <row r="12" spans="1:9" ht="11.25" customHeight="1" x14ac:dyDescent="0.25">
      <c r="A12" s="273" t="s">
        <v>111</v>
      </c>
      <c r="B12" s="277"/>
      <c r="C12" s="133">
        <v>527</v>
      </c>
      <c r="D12" s="221"/>
      <c r="E12" s="124">
        <v>24100</v>
      </c>
      <c r="F12" s="322"/>
      <c r="G12" s="133">
        <v>564</v>
      </c>
      <c r="H12" s="221"/>
      <c r="I12" s="124">
        <v>20200</v>
      </c>
    </row>
    <row r="13" spans="1:9" ht="11.25" customHeight="1" x14ac:dyDescent="0.25">
      <c r="A13" s="273" t="s">
        <v>134</v>
      </c>
      <c r="B13" s="277"/>
      <c r="C13" s="133">
        <v>13</v>
      </c>
      <c r="D13" s="221"/>
      <c r="E13" s="124">
        <v>574</v>
      </c>
      <c r="F13" s="322"/>
      <c r="G13" s="133">
        <v>16</v>
      </c>
      <c r="H13" s="221"/>
      <c r="I13" s="124">
        <v>362</v>
      </c>
    </row>
    <row r="14" spans="1:9" ht="11.25" customHeight="1" x14ac:dyDescent="0.25">
      <c r="A14" s="273" t="s">
        <v>181</v>
      </c>
      <c r="B14" s="277"/>
      <c r="C14" s="96">
        <v>3</v>
      </c>
      <c r="D14" s="221"/>
      <c r="E14" s="96">
        <v>173</v>
      </c>
      <c r="F14" s="322"/>
      <c r="G14" s="96">
        <v>30</v>
      </c>
      <c r="H14" s="221"/>
      <c r="I14" s="96">
        <v>1110</v>
      </c>
    </row>
    <row r="15" spans="1:9" ht="11.25" customHeight="1" x14ac:dyDescent="0.25">
      <c r="A15" s="273" t="s">
        <v>112</v>
      </c>
      <c r="B15" s="277"/>
      <c r="C15" s="133">
        <v>103</v>
      </c>
      <c r="D15" s="221"/>
      <c r="E15" s="124">
        <v>6360</v>
      </c>
      <c r="F15" s="322"/>
      <c r="G15" s="133">
        <v>32</v>
      </c>
      <c r="H15" s="221"/>
      <c r="I15" s="124">
        <v>1360</v>
      </c>
    </row>
    <row r="16" spans="1:9" ht="11.25" customHeight="1" x14ac:dyDescent="0.25">
      <c r="A16" s="273" t="s">
        <v>152</v>
      </c>
      <c r="B16" s="277"/>
      <c r="C16" s="124">
        <v>100</v>
      </c>
      <c r="D16" s="221"/>
      <c r="E16" s="124">
        <v>10500</v>
      </c>
      <c r="F16" s="322"/>
      <c r="G16" s="124">
        <v>118</v>
      </c>
      <c r="H16" s="221"/>
      <c r="I16" s="124">
        <v>6320</v>
      </c>
    </row>
    <row r="17" spans="1:9" ht="11.25" customHeight="1" x14ac:dyDescent="0.25">
      <c r="A17" s="273" t="s">
        <v>114</v>
      </c>
      <c r="B17" s="277"/>
      <c r="C17" s="124">
        <v>12</v>
      </c>
      <c r="D17" s="221"/>
      <c r="E17" s="124">
        <v>1420</v>
      </c>
      <c r="F17" s="323" t="s">
        <v>24</v>
      </c>
      <c r="G17" s="124">
        <v>32</v>
      </c>
      <c r="H17" s="221"/>
      <c r="I17" s="124">
        <v>2180</v>
      </c>
    </row>
    <row r="18" spans="1:9" ht="11.25" customHeight="1" x14ac:dyDescent="0.25">
      <c r="A18" s="273" t="s">
        <v>153</v>
      </c>
      <c r="B18" s="277"/>
      <c r="C18" s="124">
        <v>262</v>
      </c>
      <c r="D18" s="221"/>
      <c r="E18" s="124">
        <v>16600</v>
      </c>
      <c r="F18" s="322"/>
      <c r="G18" s="124">
        <v>168</v>
      </c>
      <c r="H18" s="221"/>
      <c r="I18" s="124">
        <v>9060</v>
      </c>
    </row>
    <row r="19" spans="1:9" ht="11.25" customHeight="1" x14ac:dyDescent="0.25">
      <c r="A19" s="324" t="s">
        <v>117</v>
      </c>
      <c r="B19" s="277"/>
      <c r="C19" s="96">
        <v>3</v>
      </c>
      <c r="D19" s="221"/>
      <c r="E19" s="96">
        <v>72</v>
      </c>
      <c r="F19" s="322"/>
      <c r="G19" s="96">
        <v>7</v>
      </c>
      <c r="H19" s="221"/>
      <c r="I19" s="96">
        <v>234</v>
      </c>
    </row>
    <row r="20" spans="1:9" ht="11.25" customHeight="1" x14ac:dyDescent="0.25">
      <c r="A20" s="303" t="s">
        <v>118</v>
      </c>
      <c r="B20" s="121"/>
      <c r="C20" s="134">
        <v>3</v>
      </c>
      <c r="D20" s="249"/>
      <c r="E20" s="134">
        <v>262</v>
      </c>
      <c r="F20" s="322"/>
      <c r="G20" s="134">
        <v>3</v>
      </c>
      <c r="H20" s="249"/>
      <c r="I20" s="134">
        <v>235</v>
      </c>
    </row>
    <row r="21" spans="1:9" ht="11.25" customHeight="1" x14ac:dyDescent="0.25">
      <c r="A21" s="303" t="s">
        <v>119</v>
      </c>
      <c r="B21" s="121"/>
      <c r="C21" s="134">
        <v>40</v>
      </c>
      <c r="D21" s="249"/>
      <c r="E21" s="134">
        <v>1780</v>
      </c>
      <c r="F21" s="322"/>
      <c r="G21" s="134">
        <v>10</v>
      </c>
      <c r="H21" s="249"/>
      <c r="I21" s="134">
        <v>208</v>
      </c>
    </row>
    <row r="22" spans="1:9" ht="11.25" customHeight="1" x14ac:dyDescent="0.25">
      <c r="A22" s="303" t="s">
        <v>120</v>
      </c>
      <c r="B22" s="121"/>
      <c r="C22" s="27">
        <v>3</v>
      </c>
      <c r="D22" s="323" t="s">
        <v>24</v>
      </c>
      <c r="E22" s="134">
        <v>211</v>
      </c>
      <c r="F22" s="323" t="s">
        <v>24</v>
      </c>
      <c r="G22" s="27">
        <v>2</v>
      </c>
      <c r="H22" s="249"/>
      <c r="I22" s="27">
        <v>167</v>
      </c>
    </row>
    <row r="23" spans="1:9" ht="11.25" customHeight="1" x14ac:dyDescent="0.25">
      <c r="A23" s="296" t="s">
        <v>44</v>
      </c>
      <c r="B23" s="277"/>
      <c r="C23" s="135">
        <v>1300</v>
      </c>
      <c r="D23" s="250"/>
      <c r="E23" s="135">
        <v>74900</v>
      </c>
      <c r="F23" s="325" t="s">
        <v>24</v>
      </c>
      <c r="G23" s="135">
        <v>1110</v>
      </c>
      <c r="H23" s="250"/>
      <c r="I23" s="135">
        <v>49300</v>
      </c>
    </row>
    <row r="24" spans="1:9" ht="11.25" customHeight="1" x14ac:dyDescent="0.25">
      <c r="A24" s="270" t="s">
        <v>203</v>
      </c>
      <c r="B24" s="300"/>
      <c r="C24" s="126"/>
      <c r="D24" s="238"/>
      <c r="E24" s="126"/>
      <c r="F24" s="322"/>
      <c r="G24" s="126"/>
      <c r="H24" s="238"/>
      <c r="I24" s="126"/>
    </row>
    <row r="25" spans="1:9" ht="11.25" customHeight="1" x14ac:dyDescent="0.25">
      <c r="A25" s="293" t="s">
        <v>132</v>
      </c>
      <c r="B25" s="300"/>
      <c r="C25" s="128">
        <v>105</v>
      </c>
      <c r="D25" s="238"/>
      <c r="E25" s="128">
        <v>6230</v>
      </c>
      <c r="F25" s="322"/>
      <c r="G25" s="128">
        <v>99</v>
      </c>
      <c r="H25" s="238"/>
      <c r="I25" s="128">
        <v>4260</v>
      </c>
    </row>
    <row r="26" spans="1:9" ht="11.25" customHeight="1" x14ac:dyDescent="0.25">
      <c r="A26" s="293" t="s">
        <v>133</v>
      </c>
      <c r="B26" s="300"/>
      <c r="C26" s="128">
        <v>13</v>
      </c>
      <c r="D26" s="238"/>
      <c r="E26" s="128">
        <v>726</v>
      </c>
      <c r="F26" s="322"/>
      <c r="G26" s="128">
        <v>1</v>
      </c>
      <c r="H26" s="238"/>
      <c r="I26" s="128">
        <v>24</v>
      </c>
    </row>
    <row r="27" spans="1:9" ht="11.25" customHeight="1" x14ac:dyDescent="0.25">
      <c r="A27" s="293" t="s">
        <v>110</v>
      </c>
      <c r="B27" s="300"/>
      <c r="C27" s="128">
        <v>103</v>
      </c>
      <c r="D27" s="238"/>
      <c r="E27" s="128">
        <v>6390</v>
      </c>
      <c r="F27" s="322"/>
      <c r="G27" s="128">
        <v>31</v>
      </c>
      <c r="H27" s="238"/>
      <c r="I27" s="128">
        <v>1840</v>
      </c>
    </row>
    <row r="28" spans="1:9" ht="11.25" customHeight="1" x14ac:dyDescent="0.25">
      <c r="A28" s="293" t="s">
        <v>111</v>
      </c>
      <c r="B28" s="300"/>
      <c r="C28" s="128">
        <v>410</v>
      </c>
      <c r="D28" s="323" t="s">
        <v>24</v>
      </c>
      <c r="E28" s="128">
        <v>20300</v>
      </c>
      <c r="F28" s="323" t="s">
        <v>24</v>
      </c>
      <c r="G28" s="128">
        <v>258</v>
      </c>
      <c r="H28" s="238"/>
      <c r="I28" s="128">
        <v>11400</v>
      </c>
    </row>
    <row r="29" spans="1:9" ht="11.25" customHeight="1" x14ac:dyDescent="0.25">
      <c r="A29" s="293" t="s">
        <v>134</v>
      </c>
      <c r="B29" s="300"/>
      <c r="C29" s="136">
        <v>6</v>
      </c>
      <c r="D29" s="238"/>
      <c r="E29" s="136">
        <v>278</v>
      </c>
      <c r="F29" s="322"/>
      <c r="G29" s="136">
        <v>4</v>
      </c>
      <c r="H29" s="238"/>
      <c r="I29" s="136">
        <v>126</v>
      </c>
    </row>
    <row r="30" spans="1:9" ht="11.25" customHeight="1" x14ac:dyDescent="0.25">
      <c r="A30" s="293" t="s">
        <v>149</v>
      </c>
      <c r="B30" s="300"/>
      <c r="C30" s="128">
        <v>18</v>
      </c>
      <c r="D30" s="238"/>
      <c r="E30" s="128">
        <v>1680</v>
      </c>
      <c r="F30" s="322"/>
      <c r="G30" s="128">
        <v>14</v>
      </c>
      <c r="H30" s="238"/>
      <c r="I30" s="128">
        <v>1220</v>
      </c>
    </row>
    <row r="31" spans="1:9" ht="11.25" customHeight="1" x14ac:dyDescent="0.25">
      <c r="A31" s="293" t="s">
        <v>112</v>
      </c>
      <c r="B31" s="300"/>
      <c r="C31" s="128">
        <v>190</v>
      </c>
      <c r="D31" s="238"/>
      <c r="E31" s="128">
        <v>12200</v>
      </c>
      <c r="F31" s="322"/>
      <c r="G31" s="128">
        <v>218</v>
      </c>
      <c r="H31" s="238"/>
      <c r="I31" s="128">
        <v>9340</v>
      </c>
    </row>
    <row r="32" spans="1:9" ht="11.25" customHeight="1" x14ac:dyDescent="0.25">
      <c r="A32" s="293" t="s">
        <v>113</v>
      </c>
      <c r="B32" s="300"/>
      <c r="C32" s="128">
        <v>12</v>
      </c>
      <c r="D32" s="238"/>
      <c r="E32" s="128">
        <v>307</v>
      </c>
      <c r="F32" s="322"/>
      <c r="G32" s="237" t="s">
        <v>43</v>
      </c>
      <c r="H32" s="238"/>
      <c r="I32" s="237" t="s">
        <v>43</v>
      </c>
    </row>
    <row r="33" spans="1:9" ht="11.25" customHeight="1" x14ac:dyDescent="0.25">
      <c r="A33" s="293" t="s">
        <v>152</v>
      </c>
      <c r="B33" s="300"/>
      <c r="C33" s="128">
        <v>45</v>
      </c>
      <c r="D33" s="238"/>
      <c r="E33" s="128">
        <v>3950</v>
      </c>
      <c r="F33" s="322"/>
      <c r="G33" s="128">
        <v>11</v>
      </c>
      <c r="H33" s="238"/>
      <c r="I33" s="128">
        <v>784</v>
      </c>
    </row>
    <row r="34" spans="1:9" ht="11.25" customHeight="1" x14ac:dyDescent="0.25">
      <c r="A34" s="293" t="s">
        <v>114</v>
      </c>
      <c r="B34" s="300"/>
      <c r="C34" s="128">
        <v>3</v>
      </c>
      <c r="D34" s="238"/>
      <c r="E34" s="128">
        <v>215</v>
      </c>
      <c r="F34" s="322"/>
      <c r="G34" s="257" t="s">
        <v>131</v>
      </c>
      <c r="H34" s="238"/>
      <c r="I34" s="128">
        <v>44</v>
      </c>
    </row>
    <row r="35" spans="1:9" ht="11.25" customHeight="1" x14ac:dyDescent="0.25">
      <c r="A35" s="293" t="s">
        <v>153</v>
      </c>
      <c r="B35" s="300"/>
      <c r="C35" s="128">
        <v>18</v>
      </c>
      <c r="D35" s="238"/>
      <c r="E35" s="128">
        <v>1280</v>
      </c>
      <c r="F35" s="322"/>
      <c r="G35" s="128">
        <v>19</v>
      </c>
      <c r="H35" s="238"/>
      <c r="I35" s="128">
        <v>1050</v>
      </c>
    </row>
    <row r="36" spans="1:9" ht="11.25" customHeight="1" x14ac:dyDescent="0.25">
      <c r="A36" s="293" t="s">
        <v>171</v>
      </c>
      <c r="B36" s="300"/>
      <c r="C36" s="136">
        <v>13</v>
      </c>
      <c r="D36" s="238"/>
      <c r="E36" s="136">
        <v>185</v>
      </c>
      <c r="F36" s="322"/>
      <c r="G36" s="237" t="s">
        <v>43</v>
      </c>
      <c r="H36" s="238"/>
      <c r="I36" s="237" t="s">
        <v>43</v>
      </c>
    </row>
    <row r="37" spans="1:9" ht="11.25" customHeight="1" x14ac:dyDescent="0.25">
      <c r="A37" s="293" t="s">
        <v>158</v>
      </c>
      <c r="B37" s="300"/>
      <c r="C37" s="136">
        <v>5</v>
      </c>
      <c r="D37" s="238"/>
      <c r="E37" s="136">
        <v>79</v>
      </c>
      <c r="F37" s="322"/>
      <c r="G37" s="136">
        <v>2</v>
      </c>
      <c r="H37" s="238"/>
      <c r="I37" s="136">
        <v>33</v>
      </c>
    </row>
    <row r="38" spans="1:9" ht="11.25" customHeight="1" x14ac:dyDescent="0.25">
      <c r="A38" s="293" t="s">
        <v>120</v>
      </c>
      <c r="B38" s="300"/>
      <c r="C38" s="136">
        <v>2</v>
      </c>
      <c r="D38" s="238"/>
      <c r="E38" s="128">
        <v>149</v>
      </c>
      <c r="F38" s="323"/>
      <c r="G38" s="257" t="s">
        <v>131</v>
      </c>
      <c r="H38" s="238"/>
      <c r="I38" s="136">
        <v>42</v>
      </c>
    </row>
    <row r="39" spans="1:9" ht="11.25" customHeight="1" x14ac:dyDescent="0.25">
      <c r="A39" s="305" t="s">
        <v>44</v>
      </c>
      <c r="B39" s="300"/>
      <c r="C39" s="129">
        <v>944</v>
      </c>
      <c r="D39" s="325" t="s">
        <v>24</v>
      </c>
      <c r="E39" s="129">
        <v>54000</v>
      </c>
      <c r="F39" s="325" t="s">
        <v>24</v>
      </c>
      <c r="G39" s="129">
        <v>659</v>
      </c>
      <c r="H39" s="251"/>
      <c r="I39" s="129">
        <v>30200</v>
      </c>
    </row>
    <row r="40" spans="1:9" ht="12.6" customHeight="1" x14ac:dyDescent="0.25">
      <c r="A40" s="270" t="s">
        <v>251</v>
      </c>
      <c r="B40" s="300"/>
      <c r="C40" s="126"/>
      <c r="D40" s="238"/>
      <c r="E40" s="126"/>
      <c r="F40" s="322"/>
      <c r="G40" s="126"/>
      <c r="H40" s="238"/>
      <c r="I40" s="126"/>
    </row>
    <row r="41" spans="1:9" ht="11.25" customHeight="1" x14ac:dyDescent="0.25">
      <c r="A41" s="293" t="s">
        <v>132</v>
      </c>
      <c r="B41" s="300"/>
      <c r="C41" s="127">
        <v>7</v>
      </c>
      <c r="D41" s="238"/>
      <c r="E41" s="127">
        <v>478</v>
      </c>
      <c r="F41" s="322"/>
      <c r="G41" s="127">
        <v>7</v>
      </c>
      <c r="H41" s="238"/>
      <c r="I41" s="127">
        <v>342</v>
      </c>
    </row>
    <row r="42" spans="1:9" ht="11.25" customHeight="1" x14ac:dyDescent="0.25">
      <c r="A42" s="293" t="s">
        <v>111</v>
      </c>
      <c r="B42" s="300"/>
      <c r="C42" s="126">
        <v>223</v>
      </c>
      <c r="D42" s="238"/>
      <c r="E42" s="126">
        <v>10600</v>
      </c>
      <c r="F42" s="322"/>
      <c r="G42" s="126">
        <v>301</v>
      </c>
      <c r="H42" s="238"/>
      <c r="I42" s="126">
        <v>12000</v>
      </c>
    </row>
    <row r="43" spans="1:9" ht="11.25" customHeight="1" x14ac:dyDescent="0.25">
      <c r="A43" s="293" t="s">
        <v>139</v>
      </c>
      <c r="B43" s="300"/>
      <c r="C43" s="257" t="s">
        <v>131</v>
      </c>
      <c r="D43" s="238"/>
      <c r="E43" s="126">
        <v>3</v>
      </c>
      <c r="F43" s="322"/>
      <c r="G43" s="126">
        <v>10</v>
      </c>
      <c r="H43" s="238"/>
      <c r="I43" s="126">
        <v>82</v>
      </c>
    </row>
    <row r="44" spans="1:9" ht="11.25" customHeight="1" x14ac:dyDescent="0.25">
      <c r="A44" s="293" t="s">
        <v>118</v>
      </c>
      <c r="B44" s="300"/>
      <c r="C44" s="126">
        <v>1</v>
      </c>
      <c r="D44" s="238"/>
      <c r="E44" s="126">
        <v>25</v>
      </c>
      <c r="F44" s="322"/>
      <c r="G44" s="126">
        <v>6</v>
      </c>
      <c r="H44" s="238"/>
      <c r="I44" s="126">
        <v>76</v>
      </c>
    </row>
    <row r="45" spans="1:9" ht="11.25" customHeight="1" x14ac:dyDescent="0.25">
      <c r="A45" s="293" t="s">
        <v>119</v>
      </c>
      <c r="B45" s="300"/>
      <c r="C45" s="136">
        <v>6</v>
      </c>
      <c r="D45" s="238"/>
      <c r="E45" s="136">
        <v>257</v>
      </c>
      <c r="F45" s="322"/>
      <c r="G45" s="237" t="s">
        <v>43</v>
      </c>
      <c r="H45" s="238"/>
      <c r="I45" s="237" t="s">
        <v>43</v>
      </c>
    </row>
    <row r="46" spans="1:9" ht="11.25" customHeight="1" x14ac:dyDescent="0.25">
      <c r="A46" s="293" t="s">
        <v>120</v>
      </c>
      <c r="B46" s="300"/>
      <c r="C46" s="136">
        <v>1</v>
      </c>
      <c r="D46" s="238"/>
      <c r="E46" s="126">
        <v>65</v>
      </c>
      <c r="F46" s="323"/>
      <c r="G46" s="136">
        <v>1</v>
      </c>
      <c r="H46" s="238"/>
      <c r="I46" s="136">
        <v>44</v>
      </c>
    </row>
    <row r="47" spans="1:9" ht="11.25" customHeight="1" x14ac:dyDescent="0.25">
      <c r="A47" s="305" t="s">
        <v>44</v>
      </c>
      <c r="B47" s="300"/>
      <c r="C47" s="125">
        <v>237</v>
      </c>
      <c r="D47" s="251"/>
      <c r="E47" s="125">
        <v>11400</v>
      </c>
      <c r="F47" s="251"/>
      <c r="G47" s="125">
        <v>325</v>
      </c>
      <c r="H47" s="251"/>
      <c r="I47" s="125">
        <v>12600</v>
      </c>
    </row>
    <row r="48" spans="1:9" ht="11.25" customHeight="1" x14ac:dyDescent="0.25">
      <c r="A48" s="326" t="s">
        <v>204</v>
      </c>
      <c r="B48" s="300"/>
      <c r="C48" s="126"/>
      <c r="D48" s="238"/>
      <c r="E48" s="126"/>
      <c r="F48" s="322"/>
      <c r="G48" s="126"/>
      <c r="H48" s="238"/>
      <c r="I48" s="126"/>
    </row>
    <row r="49" spans="1:9" ht="11.25" customHeight="1" x14ac:dyDescent="0.25">
      <c r="A49" s="311" t="s">
        <v>130</v>
      </c>
      <c r="B49" s="300"/>
      <c r="C49" s="237" t="s">
        <v>43</v>
      </c>
      <c r="D49" s="238"/>
      <c r="E49" s="237" t="s">
        <v>43</v>
      </c>
      <c r="F49" s="322"/>
      <c r="G49" s="126">
        <v>7</v>
      </c>
      <c r="H49" s="238"/>
      <c r="I49" s="126">
        <v>233</v>
      </c>
    </row>
    <row r="50" spans="1:9" ht="11.25" customHeight="1" x14ac:dyDescent="0.25">
      <c r="A50" s="293" t="s">
        <v>132</v>
      </c>
      <c r="B50" s="300"/>
      <c r="C50" s="128">
        <v>215</v>
      </c>
      <c r="D50" s="238"/>
      <c r="E50" s="128">
        <v>4510</v>
      </c>
      <c r="F50" s="322"/>
      <c r="G50" s="128">
        <v>177</v>
      </c>
      <c r="H50" s="238"/>
      <c r="I50" s="128">
        <v>2130</v>
      </c>
    </row>
    <row r="51" spans="1:9" ht="11.25" customHeight="1" x14ac:dyDescent="0.25">
      <c r="A51" s="293" t="s">
        <v>133</v>
      </c>
      <c r="B51" s="300"/>
      <c r="C51" s="237" t="s">
        <v>43</v>
      </c>
      <c r="D51" s="238"/>
      <c r="E51" s="237" t="s">
        <v>43</v>
      </c>
      <c r="F51" s="322"/>
      <c r="G51" s="128">
        <v>14</v>
      </c>
      <c r="H51" s="238"/>
      <c r="I51" s="128">
        <v>390</v>
      </c>
    </row>
    <row r="52" spans="1:9" ht="11.25" customHeight="1" x14ac:dyDescent="0.25">
      <c r="A52" s="293" t="s">
        <v>109</v>
      </c>
      <c r="B52" s="300"/>
      <c r="C52" s="128">
        <v>5</v>
      </c>
      <c r="D52" s="238"/>
      <c r="E52" s="128">
        <v>156</v>
      </c>
      <c r="F52" s="322"/>
      <c r="G52" s="128">
        <v>20</v>
      </c>
      <c r="H52" s="238"/>
      <c r="I52" s="128">
        <v>297</v>
      </c>
    </row>
    <row r="53" spans="1:9" ht="11.25" customHeight="1" x14ac:dyDescent="0.25">
      <c r="A53" s="293" t="s">
        <v>110</v>
      </c>
      <c r="B53" s="300"/>
      <c r="C53" s="128">
        <v>60</v>
      </c>
      <c r="D53" s="238"/>
      <c r="E53" s="128">
        <v>1850</v>
      </c>
      <c r="F53" s="323" t="s">
        <v>24</v>
      </c>
      <c r="G53" s="128">
        <v>70</v>
      </c>
      <c r="H53" s="238"/>
      <c r="I53" s="128">
        <v>657</v>
      </c>
    </row>
    <row r="54" spans="1:9" ht="11.25" customHeight="1" x14ac:dyDescent="0.25">
      <c r="A54" s="319" t="s">
        <v>146</v>
      </c>
      <c r="B54" s="300"/>
      <c r="C54" s="128">
        <v>14</v>
      </c>
      <c r="D54" s="238"/>
      <c r="E54" s="128">
        <v>388</v>
      </c>
      <c r="F54" s="322"/>
      <c r="G54" s="128">
        <v>12</v>
      </c>
      <c r="H54" s="238"/>
      <c r="I54" s="128">
        <v>272</v>
      </c>
    </row>
    <row r="55" spans="1:9" ht="11.25" customHeight="1" x14ac:dyDescent="0.25">
      <c r="A55" s="319" t="s">
        <v>111</v>
      </c>
      <c r="B55" s="300"/>
      <c r="C55" s="128">
        <v>209</v>
      </c>
      <c r="D55" s="238"/>
      <c r="E55" s="128">
        <v>9450</v>
      </c>
      <c r="F55" s="322"/>
      <c r="G55" s="128">
        <v>175</v>
      </c>
      <c r="H55" s="238"/>
      <c r="I55" s="128">
        <v>6170</v>
      </c>
    </row>
    <row r="56" spans="1:9" ht="11.25" customHeight="1" x14ac:dyDescent="0.25">
      <c r="A56" s="293" t="s">
        <v>134</v>
      </c>
      <c r="B56" s="309"/>
      <c r="C56" s="137">
        <v>57</v>
      </c>
      <c r="D56" s="248"/>
      <c r="E56" s="137">
        <v>1890</v>
      </c>
      <c r="F56" s="327"/>
      <c r="G56" s="137">
        <v>39</v>
      </c>
      <c r="H56" s="248"/>
      <c r="I56" s="137">
        <v>1070</v>
      </c>
    </row>
    <row r="57" spans="1:9" ht="11.25" customHeight="1" x14ac:dyDescent="0.25">
      <c r="A57" s="293" t="s">
        <v>181</v>
      </c>
      <c r="B57" s="309"/>
      <c r="C57" s="138">
        <v>18</v>
      </c>
      <c r="D57" s="248"/>
      <c r="E57" s="138">
        <v>569</v>
      </c>
      <c r="F57" s="327"/>
      <c r="G57" s="137">
        <v>11</v>
      </c>
      <c r="H57" s="248"/>
      <c r="I57" s="137">
        <v>134</v>
      </c>
    </row>
    <row r="58" spans="1:9" ht="11.25" customHeight="1" x14ac:dyDescent="0.25">
      <c r="A58" s="293" t="s">
        <v>112</v>
      </c>
      <c r="B58" s="309"/>
      <c r="C58" s="137">
        <v>334</v>
      </c>
      <c r="D58" s="323" t="s">
        <v>24</v>
      </c>
      <c r="E58" s="137">
        <v>9930</v>
      </c>
      <c r="F58" s="323" t="s">
        <v>24</v>
      </c>
      <c r="G58" s="137">
        <v>296</v>
      </c>
      <c r="H58" s="248"/>
      <c r="I58" s="137">
        <v>5900</v>
      </c>
    </row>
    <row r="59" spans="1:9" ht="11.25" customHeight="1" x14ac:dyDescent="0.25">
      <c r="A59" s="311" t="s">
        <v>113</v>
      </c>
      <c r="B59" s="300"/>
      <c r="C59" s="136">
        <v>108</v>
      </c>
      <c r="D59" s="238"/>
      <c r="E59" s="136">
        <v>3950</v>
      </c>
      <c r="F59" s="322"/>
      <c r="G59" s="136">
        <v>68</v>
      </c>
      <c r="H59" s="238"/>
      <c r="I59" s="136">
        <v>1960</v>
      </c>
    </row>
    <row r="60" spans="1:9" ht="11.25" customHeight="1" x14ac:dyDescent="0.25">
      <c r="A60" s="293" t="s">
        <v>114</v>
      </c>
      <c r="B60" s="309"/>
      <c r="C60" s="137">
        <v>27</v>
      </c>
      <c r="D60" s="248"/>
      <c r="E60" s="137">
        <v>842</v>
      </c>
      <c r="F60" s="327"/>
      <c r="G60" s="137">
        <v>16</v>
      </c>
      <c r="H60" s="248"/>
      <c r="I60" s="137">
        <v>227</v>
      </c>
    </row>
    <row r="61" spans="1:9" ht="11.25" customHeight="1" x14ac:dyDescent="0.25">
      <c r="A61" s="293" t="s">
        <v>171</v>
      </c>
      <c r="B61" s="300"/>
      <c r="C61" s="136">
        <v>174</v>
      </c>
      <c r="D61" s="238"/>
      <c r="E61" s="136">
        <v>5890</v>
      </c>
      <c r="F61" s="322"/>
      <c r="G61" s="136">
        <v>182</v>
      </c>
      <c r="H61" s="238"/>
      <c r="I61" s="136">
        <v>5260</v>
      </c>
    </row>
    <row r="62" spans="1:9" ht="11.25" customHeight="1" x14ac:dyDescent="0.25">
      <c r="A62" s="293" t="s">
        <v>137</v>
      </c>
      <c r="B62" s="309"/>
      <c r="C62" s="137">
        <v>245</v>
      </c>
      <c r="D62" s="323" t="s">
        <v>24</v>
      </c>
      <c r="E62" s="137">
        <v>5600</v>
      </c>
      <c r="F62" s="323" t="s">
        <v>24</v>
      </c>
      <c r="G62" s="137">
        <v>223</v>
      </c>
      <c r="H62" s="248"/>
      <c r="I62" s="137">
        <v>4460</v>
      </c>
    </row>
    <row r="63" spans="1:9" ht="11.25" customHeight="1" x14ac:dyDescent="0.25">
      <c r="A63" s="319" t="s">
        <v>205</v>
      </c>
      <c r="B63" s="300"/>
      <c r="C63" s="136">
        <v>46</v>
      </c>
      <c r="D63" s="238"/>
      <c r="E63" s="138">
        <v>1430</v>
      </c>
      <c r="F63" s="328"/>
      <c r="G63" s="237" t="s">
        <v>43</v>
      </c>
      <c r="H63" s="238"/>
      <c r="I63" s="258" t="s">
        <v>43</v>
      </c>
    </row>
    <row r="64" spans="1:9" ht="11.25" customHeight="1" x14ac:dyDescent="0.25">
      <c r="A64" s="319" t="s">
        <v>172</v>
      </c>
      <c r="B64" s="300"/>
      <c r="C64" s="237" t="s">
        <v>43</v>
      </c>
      <c r="D64" s="238"/>
      <c r="E64" s="258" t="s">
        <v>43</v>
      </c>
      <c r="F64" s="328"/>
      <c r="G64" s="136">
        <v>22</v>
      </c>
      <c r="H64" s="238"/>
      <c r="I64" s="138">
        <v>636</v>
      </c>
    </row>
    <row r="65" spans="1:9" ht="11.25" customHeight="1" x14ac:dyDescent="0.25">
      <c r="A65" s="329" t="s">
        <v>117</v>
      </c>
      <c r="B65" s="300"/>
      <c r="C65" s="136">
        <v>108</v>
      </c>
      <c r="D65" s="238"/>
      <c r="E65" s="138">
        <v>3780</v>
      </c>
      <c r="F65" s="328"/>
      <c r="G65" s="136">
        <v>72</v>
      </c>
      <c r="H65" s="238"/>
      <c r="I65" s="138">
        <v>2370</v>
      </c>
    </row>
    <row r="66" spans="1:9" ht="11.25" customHeight="1" x14ac:dyDescent="0.25">
      <c r="A66" s="319" t="s">
        <v>180</v>
      </c>
      <c r="B66" s="300"/>
      <c r="C66" s="237" t="s">
        <v>43</v>
      </c>
      <c r="D66" s="238"/>
      <c r="E66" s="258" t="s">
        <v>43</v>
      </c>
      <c r="F66" s="328"/>
      <c r="G66" s="136">
        <v>132</v>
      </c>
      <c r="H66" s="238"/>
      <c r="I66" s="138">
        <v>3650</v>
      </c>
    </row>
    <row r="67" spans="1:9" ht="11.25" customHeight="1" x14ac:dyDescent="0.25">
      <c r="A67" s="401" t="s">
        <v>303</v>
      </c>
      <c r="B67" s="419"/>
      <c r="C67" s="419"/>
      <c r="D67" s="419"/>
      <c r="E67" s="419"/>
      <c r="F67" s="419"/>
      <c r="G67" s="419"/>
      <c r="H67" s="419"/>
      <c r="I67" s="419"/>
    </row>
    <row r="68" spans="1:9" ht="11.25" customHeight="1" x14ac:dyDescent="0.25">
      <c r="A68" s="393" t="s">
        <v>307</v>
      </c>
      <c r="B68" s="393"/>
      <c r="C68" s="393"/>
      <c r="D68" s="393"/>
      <c r="E68" s="393"/>
      <c r="F68" s="393"/>
      <c r="G68" s="393"/>
      <c r="H68" s="393"/>
      <c r="I68" s="393"/>
    </row>
    <row r="69" spans="1:9" ht="11.25" customHeight="1" x14ac:dyDescent="0.25">
      <c r="A69" s="393" t="s">
        <v>200</v>
      </c>
      <c r="B69" s="393"/>
      <c r="C69" s="393"/>
      <c r="D69" s="393"/>
      <c r="E69" s="393"/>
      <c r="F69" s="393"/>
      <c r="G69" s="393"/>
      <c r="H69" s="393"/>
      <c r="I69" s="393"/>
    </row>
    <row r="70" spans="1:9" ht="11.25" customHeight="1" x14ac:dyDescent="0.25">
      <c r="A70" s="393" t="s">
        <v>188</v>
      </c>
      <c r="B70" s="393"/>
      <c r="C70" s="393"/>
      <c r="D70" s="393"/>
      <c r="E70" s="393"/>
      <c r="F70" s="393"/>
      <c r="G70" s="393"/>
      <c r="H70" s="393"/>
      <c r="I70" s="393"/>
    </row>
    <row r="71" spans="1:9" ht="11.25" customHeight="1" x14ac:dyDescent="0.25">
      <c r="A71" s="421"/>
      <c r="B71" s="421"/>
      <c r="C71" s="421"/>
      <c r="D71" s="421"/>
      <c r="E71" s="421"/>
      <c r="F71" s="421"/>
      <c r="G71" s="421"/>
      <c r="H71" s="421"/>
      <c r="I71" s="421"/>
    </row>
    <row r="72" spans="1:9" ht="11.25" customHeight="1" x14ac:dyDescent="0.25">
      <c r="A72" s="265"/>
      <c r="B72" s="265"/>
      <c r="C72" s="408">
        <v>2014</v>
      </c>
      <c r="D72" s="408"/>
      <c r="E72" s="408"/>
      <c r="F72" s="316"/>
      <c r="G72" s="408">
        <v>2015</v>
      </c>
      <c r="H72" s="408"/>
      <c r="I72" s="408"/>
    </row>
    <row r="73" spans="1:9" ht="11.25" customHeight="1" x14ac:dyDescent="0.25">
      <c r="A73" s="233"/>
      <c r="B73" s="233"/>
      <c r="C73" s="288" t="s">
        <v>127</v>
      </c>
      <c r="D73" s="233"/>
      <c r="E73" s="233"/>
      <c r="F73" s="317"/>
      <c r="G73" s="288" t="s">
        <v>127</v>
      </c>
      <c r="H73" s="233"/>
      <c r="I73" s="233"/>
    </row>
    <row r="74" spans="1:9" ht="11.25" customHeight="1" x14ac:dyDescent="0.25">
      <c r="A74" s="233"/>
      <c r="B74" s="233"/>
      <c r="C74" s="288" t="s">
        <v>167</v>
      </c>
      <c r="D74" s="233"/>
      <c r="E74" s="288" t="s">
        <v>105</v>
      </c>
      <c r="F74" s="317"/>
      <c r="G74" s="288" t="s">
        <v>167</v>
      </c>
      <c r="H74" s="233"/>
      <c r="I74" s="288" t="s">
        <v>105</v>
      </c>
    </row>
    <row r="75" spans="1:9" ht="11.25" customHeight="1" x14ac:dyDescent="0.25">
      <c r="A75" s="173" t="s">
        <v>201</v>
      </c>
      <c r="B75" s="268"/>
      <c r="C75" s="173" t="s">
        <v>107</v>
      </c>
      <c r="D75" s="268"/>
      <c r="E75" s="173" t="s">
        <v>108</v>
      </c>
      <c r="F75" s="317"/>
      <c r="G75" s="173" t="s">
        <v>107</v>
      </c>
      <c r="H75" s="268"/>
      <c r="I75" s="173" t="s">
        <v>108</v>
      </c>
    </row>
    <row r="76" spans="1:9" ht="11.25" customHeight="1" x14ac:dyDescent="0.25">
      <c r="A76" s="326" t="s">
        <v>308</v>
      </c>
      <c r="B76" s="300"/>
      <c r="C76" s="126"/>
      <c r="D76" s="238"/>
      <c r="E76" s="126"/>
      <c r="F76" s="322"/>
      <c r="G76" s="126"/>
      <c r="H76" s="238"/>
      <c r="I76" s="126"/>
    </row>
    <row r="77" spans="1:9" ht="12.6" customHeight="1" x14ac:dyDescent="0.25">
      <c r="A77" s="319" t="s">
        <v>156</v>
      </c>
      <c r="B77" s="300"/>
      <c r="C77" s="136">
        <v>24</v>
      </c>
      <c r="D77" s="238"/>
      <c r="E77" s="377">
        <v>640</v>
      </c>
      <c r="F77" s="328"/>
      <c r="G77" s="237" t="s">
        <v>43</v>
      </c>
      <c r="H77" s="238"/>
      <c r="I77" s="258" t="s">
        <v>43</v>
      </c>
    </row>
    <row r="78" spans="1:9" ht="11.25" customHeight="1" x14ac:dyDescent="0.25">
      <c r="A78" s="293" t="s">
        <v>157</v>
      </c>
      <c r="B78" s="309"/>
      <c r="C78" s="124">
        <v>19</v>
      </c>
      <c r="D78" s="248"/>
      <c r="E78" s="128">
        <v>525</v>
      </c>
      <c r="F78" s="322"/>
      <c r="G78" s="124">
        <v>12</v>
      </c>
      <c r="H78" s="248"/>
      <c r="I78" s="378">
        <v>260</v>
      </c>
    </row>
    <row r="79" spans="1:9" ht="11.25" customHeight="1" x14ac:dyDescent="0.25">
      <c r="A79" s="293" t="s">
        <v>158</v>
      </c>
      <c r="B79" s="309"/>
      <c r="C79" s="220" t="s">
        <v>43</v>
      </c>
      <c r="D79" s="248"/>
      <c r="E79" s="237" t="s">
        <v>43</v>
      </c>
      <c r="F79" s="322"/>
      <c r="G79" s="96">
        <v>32</v>
      </c>
      <c r="H79" s="248"/>
      <c r="I79" s="136">
        <v>673</v>
      </c>
    </row>
    <row r="80" spans="1:9" ht="11.25" customHeight="1" x14ac:dyDescent="0.25">
      <c r="A80" s="293" t="s">
        <v>139</v>
      </c>
      <c r="B80" s="309"/>
      <c r="C80" s="124">
        <v>52</v>
      </c>
      <c r="D80" s="323" t="s">
        <v>24</v>
      </c>
      <c r="E80" s="128">
        <v>1540</v>
      </c>
      <c r="F80" s="323" t="s">
        <v>24</v>
      </c>
      <c r="G80" s="124">
        <v>4</v>
      </c>
      <c r="H80" s="248"/>
      <c r="I80" s="128">
        <v>126</v>
      </c>
    </row>
    <row r="81" spans="1:9" ht="11.25" customHeight="1" x14ac:dyDescent="0.25">
      <c r="A81" s="293" t="s">
        <v>174</v>
      </c>
      <c r="B81" s="309"/>
      <c r="C81" s="124">
        <v>13</v>
      </c>
      <c r="D81" s="248"/>
      <c r="E81" s="128">
        <v>363</v>
      </c>
      <c r="F81" s="322"/>
      <c r="G81" s="220" t="s">
        <v>43</v>
      </c>
      <c r="H81" s="248"/>
      <c r="I81" s="237" t="s">
        <v>43</v>
      </c>
    </row>
    <row r="82" spans="1:9" ht="11.25" customHeight="1" x14ac:dyDescent="0.25">
      <c r="A82" s="293" t="s">
        <v>118</v>
      </c>
      <c r="B82" s="309"/>
      <c r="C82" s="137">
        <v>26</v>
      </c>
      <c r="D82" s="248"/>
      <c r="E82" s="137">
        <v>606</v>
      </c>
      <c r="F82" s="327"/>
      <c r="G82" s="137">
        <v>75</v>
      </c>
      <c r="H82" s="248"/>
      <c r="I82" s="137">
        <v>1570</v>
      </c>
    </row>
    <row r="83" spans="1:9" ht="11.25" customHeight="1" x14ac:dyDescent="0.25">
      <c r="A83" s="311" t="s">
        <v>119</v>
      </c>
      <c r="B83" s="309"/>
      <c r="C83" s="258" t="s">
        <v>43</v>
      </c>
      <c r="D83" s="248"/>
      <c r="E83" s="258" t="s">
        <v>43</v>
      </c>
      <c r="F83" s="327"/>
      <c r="G83" s="137">
        <v>10</v>
      </c>
      <c r="H83" s="248"/>
      <c r="I83" s="137">
        <v>335</v>
      </c>
    </row>
    <row r="84" spans="1:9" ht="11.25" customHeight="1" x14ac:dyDescent="0.25">
      <c r="A84" s="311" t="s">
        <v>206</v>
      </c>
      <c r="B84" s="100"/>
      <c r="C84" s="139">
        <v>20</v>
      </c>
      <c r="D84" s="330" t="s">
        <v>24</v>
      </c>
      <c r="E84" s="139">
        <v>676</v>
      </c>
      <c r="F84" s="330" t="s">
        <v>24</v>
      </c>
      <c r="G84" s="139">
        <v>9</v>
      </c>
      <c r="H84" s="252"/>
      <c r="I84" s="139">
        <v>219</v>
      </c>
    </row>
    <row r="85" spans="1:9" ht="11.25" customHeight="1" x14ac:dyDescent="0.25">
      <c r="A85" s="331" t="s">
        <v>207</v>
      </c>
      <c r="B85" s="100"/>
      <c r="C85" s="140">
        <v>1770</v>
      </c>
      <c r="D85" s="325" t="s">
        <v>24</v>
      </c>
      <c r="E85" s="140">
        <v>54600</v>
      </c>
      <c r="F85" s="325" t="s">
        <v>24</v>
      </c>
      <c r="G85" s="140">
        <v>1680</v>
      </c>
      <c r="H85" s="253"/>
      <c r="I85" s="140">
        <v>39000</v>
      </c>
    </row>
    <row r="86" spans="1:9" ht="12.6" customHeight="1" x14ac:dyDescent="0.25">
      <c r="A86" s="332" t="s">
        <v>255</v>
      </c>
      <c r="B86" s="100"/>
      <c r="C86" s="141"/>
      <c r="D86" s="254"/>
      <c r="E86" s="141"/>
      <c r="F86" s="333"/>
      <c r="G86" s="141"/>
      <c r="H86" s="254"/>
      <c r="I86" s="141"/>
    </row>
    <row r="87" spans="1:9" ht="11.25" customHeight="1" x14ac:dyDescent="0.25">
      <c r="A87" s="293" t="s">
        <v>132</v>
      </c>
      <c r="B87" s="300"/>
      <c r="C87" s="128">
        <v>49</v>
      </c>
      <c r="D87" s="238"/>
      <c r="E87" s="126">
        <v>10900</v>
      </c>
      <c r="F87" s="322"/>
      <c r="G87" s="128">
        <v>35</v>
      </c>
      <c r="H87" s="238"/>
      <c r="I87" s="126">
        <v>4890</v>
      </c>
    </row>
    <row r="88" spans="1:9" ht="11.25" customHeight="1" x14ac:dyDescent="0.25">
      <c r="A88" s="293" t="s">
        <v>111</v>
      </c>
      <c r="B88" s="300"/>
      <c r="C88" s="128">
        <v>658</v>
      </c>
      <c r="D88" s="238"/>
      <c r="E88" s="126">
        <v>42300</v>
      </c>
      <c r="F88" s="322"/>
      <c r="G88" s="128">
        <v>340</v>
      </c>
      <c r="H88" s="238"/>
      <c r="I88" s="126">
        <v>21800</v>
      </c>
    </row>
    <row r="89" spans="1:9" ht="11.25" customHeight="1" x14ac:dyDescent="0.25">
      <c r="A89" s="293" t="s">
        <v>134</v>
      </c>
      <c r="B89" s="300"/>
      <c r="C89" s="128">
        <v>2</v>
      </c>
      <c r="D89" s="238"/>
      <c r="E89" s="126">
        <v>678</v>
      </c>
      <c r="F89" s="322"/>
      <c r="G89" s="128">
        <v>3</v>
      </c>
      <c r="H89" s="238"/>
      <c r="I89" s="126">
        <v>818</v>
      </c>
    </row>
    <row r="90" spans="1:9" ht="11.25" customHeight="1" x14ac:dyDescent="0.25">
      <c r="A90" s="293" t="s">
        <v>149</v>
      </c>
      <c r="B90" s="300"/>
      <c r="C90" s="128">
        <v>2</v>
      </c>
      <c r="D90" s="238"/>
      <c r="E90" s="126">
        <v>426</v>
      </c>
      <c r="F90" s="322"/>
      <c r="G90" s="128">
        <v>4</v>
      </c>
      <c r="H90" s="238"/>
      <c r="I90" s="126">
        <v>911</v>
      </c>
    </row>
    <row r="91" spans="1:9" ht="11.25" customHeight="1" x14ac:dyDescent="0.25">
      <c r="A91" s="293" t="s">
        <v>112</v>
      </c>
      <c r="B91" s="300"/>
      <c r="C91" s="128">
        <v>17</v>
      </c>
      <c r="D91" s="323" t="s">
        <v>24</v>
      </c>
      <c r="E91" s="126">
        <v>3580</v>
      </c>
      <c r="F91" s="323" t="s">
        <v>24</v>
      </c>
      <c r="G91" s="128">
        <v>17</v>
      </c>
      <c r="H91" s="238"/>
      <c r="I91" s="126">
        <v>2870</v>
      </c>
    </row>
    <row r="92" spans="1:9" ht="11.25" customHeight="1" x14ac:dyDescent="0.25">
      <c r="A92" s="293" t="s">
        <v>150</v>
      </c>
      <c r="B92" s="300"/>
      <c r="C92" s="136">
        <v>3</v>
      </c>
      <c r="D92" s="238"/>
      <c r="E92" s="127">
        <v>119</v>
      </c>
      <c r="F92" s="322"/>
      <c r="G92" s="136">
        <v>5</v>
      </c>
      <c r="H92" s="238"/>
      <c r="I92" s="127">
        <v>172</v>
      </c>
    </row>
    <row r="93" spans="1:9" ht="11.25" customHeight="1" x14ac:dyDescent="0.25">
      <c r="A93" s="293" t="s">
        <v>135</v>
      </c>
      <c r="B93" s="300"/>
      <c r="C93" s="128">
        <v>4</v>
      </c>
      <c r="D93" s="323" t="s">
        <v>24</v>
      </c>
      <c r="E93" s="126">
        <v>670</v>
      </c>
      <c r="F93" s="323" t="s">
        <v>24</v>
      </c>
      <c r="G93" s="128">
        <v>4</v>
      </c>
      <c r="H93" s="238"/>
      <c r="I93" s="126">
        <v>698</v>
      </c>
    </row>
    <row r="94" spans="1:9" ht="11.25" customHeight="1" x14ac:dyDescent="0.25">
      <c r="A94" s="293" t="s">
        <v>114</v>
      </c>
      <c r="B94" s="300"/>
      <c r="C94" s="128">
        <v>24</v>
      </c>
      <c r="D94" s="238"/>
      <c r="E94" s="126">
        <v>6130</v>
      </c>
      <c r="F94" s="323" t="s">
        <v>24</v>
      </c>
      <c r="G94" s="128">
        <v>13</v>
      </c>
      <c r="H94" s="238"/>
      <c r="I94" s="126">
        <v>4300</v>
      </c>
    </row>
    <row r="95" spans="1:9" ht="11.25" customHeight="1" x14ac:dyDescent="0.25">
      <c r="A95" s="293" t="s">
        <v>180</v>
      </c>
      <c r="B95" s="300"/>
      <c r="C95" s="124">
        <v>9</v>
      </c>
      <c r="D95" s="238"/>
      <c r="E95" s="126">
        <v>1090</v>
      </c>
      <c r="F95" s="322"/>
      <c r="G95" s="124">
        <v>7</v>
      </c>
      <c r="H95" s="238"/>
      <c r="I95" s="126">
        <v>802</v>
      </c>
    </row>
    <row r="96" spans="1:9" ht="11.25" customHeight="1" x14ac:dyDescent="0.25">
      <c r="A96" s="293" t="s">
        <v>157</v>
      </c>
      <c r="B96" s="300"/>
      <c r="C96" s="128">
        <v>8</v>
      </c>
      <c r="D96" s="238"/>
      <c r="E96" s="126">
        <v>1720</v>
      </c>
      <c r="F96" s="322"/>
      <c r="G96" s="128">
        <v>4</v>
      </c>
      <c r="H96" s="238"/>
      <c r="I96" s="126">
        <v>634</v>
      </c>
    </row>
    <row r="97" spans="1:9" ht="11.25" customHeight="1" x14ac:dyDescent="0.25">
      <c r="A97" s="293" t="s">
        <v>158</v>
      </c>
      <c r="B97" s="300"/>
      <c r="C97" s="128">
        <v>3</v>
      </c>
      <c r="D97" s="238"/>
      <c r="E97" s="126">
        <v>142</v>
      </c>
      <c r="F97" s="322"/>
      <c r="G97" s="136" t="s">
        <v>43</v>
      </c>
      <c r="H97" s="238"/>
      <c r="I97" s="136" t="s">
        <v>43</v>
      </c>
    </row>
    <row r="98" spans="1:9" ht="11.25" customHeight="1" x14ac:dyDescent="0.25">
      <c r="A98" s="293" t="s">
        <v>120</v>
      </c>
      <c r="B98" s="300"/>
      <c r="C98" s="334">
        <v>14</v>
      </c>
      <c r="D98" s="330" t="s">
        <v>24</v>
      </c>
      <c r="E98" s="128">
        <v>4350</v>
      </c>
      <c r="F98" s="330" t="s">
        <v>24</v>
      </c>
      <c r="G98" s="259">
        <v>17</v>
      </c>
      <c r="H98" s="238"/>
      <c r="I98" s="128">
        <v>4760</v>
      </c>
    </row>
    <row r="99" spans="1:9" ht="11.25" customHeight="1" x14ac:dyDescent="0.25">
      <c r="A99" s="305" t="s">
        <v>44</v>
      </c>
      <c r="B99" s="300"/>
      <c r="C99" s="125">
        <v>794</v>
      </c>
      <c r="D99" s="325" t="s">
        <v>24</v>
      </c>
      <c r="E99" s="125">
        <v>72200</v>
      </c>
      <c r="F99" s="325" t="s">
        <v>24</v>
      </c>
      <c r="G99" s="125">
        <v>449</v>
      </c>
      <c r="H99" s="251"/>
      <c r="I99" s="125">
        <v>42700</v>
      </c>
    </row>
    <row r="100" spans="1:9" ht="11.25" customHeight="1" x14ac:dyDescent="0.25">
      <c r="A100" s="270" t="s">
        <v>208</v>
      </c>
      <c r="B100" s="300"/>
      <c r="C100" s="126"/>
      <c r="D100" s="238"/>
      <c r="E100" s="126"/>
      <c r="F100" s="322"/>
      <c r="G100" s="126"/>
      <c r="H100" s="238"/>
      <c r="I100" s="126"/>
    </row>
    <row r="101" spans="1:9" ht="11.25" customHeight="1" x14ac:dyDescent="0.25">
      <c r="A101" s="293" t="s">
        <v>111</v>
      </c>
      <c r="B101" s="300"/>
      <c r="C101" s="128">
        <v>1020</v>
      </c>
      <c r="D101" s="238"/>
      <c r="E101" s="128">
        <v>42500</v>
      </c>
      <c r="F101" s="322"/>
      <c r="G101" s="128">
        <v>352</v>
      </c>
      <c r="H101" s="238"/>
      <c r="I101" s="128">
        <v>10400</v>
      </c>
    </row>
    <row r="102" spans="1:9" ht="11.25" customHeight="1" x14ac:dyDescent="0.25">
      <c r="A102" s="293" t="s">
        <v>112</v>
      </c>
      <c r="B102" s="300"/>
      <c r="C102" s="128">
        <v>23</v>
      </c>
      <c r="D102" s="238"/>
      <c r="E102" s="128">
        <v>1240</v>
      </c>
      <c r="F102" s="322"/>
      <c r="G102" s="128">
        <v>14</v>
      </c>
      <c r="H102" s="238"/>
      <c r="I102" s="128">
        <v>743</v>
      </c>
    </row>
    <row r="103" spans="1:9" ht="11.25" customHeight="1" x14ac:dyDescent="0.25">
      <c r="A103" s="293" t="s">
        <v>150</v>
      </c>
      <c r="B103" s="300"/>
      <c r="C103" s="237" t="s">
        <v>43</v>
      </c>
      <c r="D103" s="238"/>
      <c r="E103" s="237" t="s">
        <v>43</v>
      </c>
      <c r="F103" s="322"/>
      <c r="G103" s="136">
        <v>16</v>
      </c>
      <c r="H103" s="238"/>
      <c r="I103" s="136">
        <v>440</v>
      </c>
    </row>
    <row r="104" spans="1:9" ht="11.25" customHeight="1" x14ac:dyDescent="0.25">
      <c r="A104" s="293" t="s">
        <v>215</v>
      </c>
      <c r="B104" s="300"/>
      <c r="C104" s="237" t="s">
        <v>43</v>
      </c>
      <c r="D104" s="238"/>
      <c r="E104" s="237" t="s">
        <v>43</v>
      </c>
      <c r="F104" s="323"/>
      <c r="G104" s="136">
        <v>13</v>
      </c>
      <c r="H104" s="238"/>
      <c r="I104" s="136">
        <v>293</v>
      </c>
    </row>
    <row r="105" spans="1:9" ht="11.25" customHeight="1" x14ac:dyDescent="0.25">
      <c r="A105" s="293" t="s">
        <v>119</v>
      </c>
      <c r="B105" s="300"/>
      <c r="C105" s="138">
        <v>45</v>
      </c>
      <c r="D105" s="248"/>
      <c r="E105" s="137">
        <v>1820</v>
      </c>
      <c r="F105" s="327"/>
      <c r="G105" s="237" t="s">
        <v>43</v>
      </c>
      <c r="H105" s="238"/>
      <c r="I105" s="237" t="s">
        <v>43</v>
      </c>
    </row>
    <row r="106" spans="1:9" ht="12.6" customHeight="1" x14ac:dyDescent="0.25">
      <c r="A106" s="319" t="s">
        <v>120</v>
      </c>
      <c r="B106" s="300"/>
      <c r="C106" s="136">
        <v>2</v>
      </c>
      <c r="D106" s="248"/>
      <c r="E106" s="136">
        <v>166</v>
      </c>
      <c r="F106" s="330" t="s">
        <v>24</v>
      </c>
      <c r="G106" s="136">
        <v>2</v>
      </c>
      <c r="H106" s="248"/>
      <c r="I106" s="136">
        <v>22</v>
      </c>
    </row>
    <row r="107" spans="1:9" ht="11.25" customHeight="1" x14ac:dyDescent="0.25">
      <c r="A107" s="335" t="s">
        <v>44</v>
      </c>
      <c r="B107" s="300"/>
      <c r="C107" s="129">
        <v>1090</v>
      </c>
      <c r="D107" s="251"/>
      <c r="E107" s="129">
        <v>45700</v>
      </c>
      <c r="F107" s="336"/>
      <c r="G107" s="129">
        <v>396</v>
      </c>
      <c r="H107" s="251"/>
      <c r="I107" s="129">
        <v>11900</v>
      </c>
    </row>
    <row r="108" spans="1:9" ht="11.25" customHeight="1" x14ac:dyDescent="0.25">
      <c r="A108" s="270" t="s">
        <v>209</v>
      </c>
      <c r="B108" s="300"/>
      <c r="C108" s="142"/>
      <c r="D108" s="255"/>
      <c r="E108" s="142"/>
      <c r="F108" s="333"/>
      <c r="G108" s="142"/>
      <c r="H108" s="255"/>
      <c r="I108" s="142"/>
    </row>
    <row r="109" spans="1:9" ht="11.25" customHeight="1" x14ac:dyDescent="0.25">
      <c r="A109" s="293" t="s">
        <v>111</v>
      </c>
      <c r="B109" s="300"/>
      <c r="C109" s="124">
        <v>20</v>
      </c>
      <c r="D109" s="238"/>
      <c r="E109" s="136">
        <v>905</v>
      </c>
      <c r="F109" s="322"/>
      <c r="G109" s="124">
        <v>30</v>
      </c>
      <c r="H109" s="238"/>
      <c r="I109" s="136">
        <v>1060</v>
      </c>
    </row>
    <row r="110" spans="1:9" ht="11.25" customHeight="1" x14ac:dyDescent="0.25">
      <c r="A110" s="293" t="s">
        <v>112</v>
      </c>
      <c r="B110" s="300"/>
      <c r="C110" s="124">
        <v>16</v>
      </c>
      <c r="D110" s="238"/>
      <c r="E110" s="136">
        <v>384</v>
      </c>
      <c r="F110" s="322"/>
      <c r="G110" s="124">
        <v>10</v>
      </c>
      <c r="H110" s="238"/>
      <c r="I110" s="136">
        <v>728</v>
      </c>
    </row>
    <row r="111" spans="1:9" ht="11.25" customHeight="1" x14ac:dyDescent="0.25">
      <c r="A111" s="319" t="s">
        <v>113</v>
      </c>
      <c r="B111" s="300"/>
      <c r="C111" s="128">
        <v>19</v>
      </c>
      <c r="D111" s="238"/>
      <c r="E111" s="136">
        <v>784</v>
      </c>
      <c r="F111" s="323"/>
      <c r="G111" s="128">
        <v>9</v>
      </c>
      <c r="H111" s="238"/>
      <c r="I111" s="136">
        <v>329</v>
      </c>
    </row>
    <row r="112" spans="1:9" ht="11.25" customHeight="1" x14ac:dyDescent="0.25">
      <c r="A112" s="319" t="s">
        <v>119</v>
      </c>
      <c r="B112" s="300"/>
      <c r="C112" s="128">
        <v>341</v>
      </c>
      <c r="D112" s="238"/>
      <c r="E112" s="136">
        <v>10200</v>
      </c>
      <c r="F112" s="323"/>
      <c r="G112" s="237" t="s">
        <v>43</v>
      </c>
      <c r="H112" s="238"/>
      <c r="I112" s="237" t="s">
        <v>43</v>
      </c>
    </row>
    <row r="113" spans="1:9" ht="11.25" customHeight="1" x14ac:dyDescent="0.25">
      <c r="A113" s="293" t="s">
        <v>120</v>
      </c>
      <c r="B113" s="300"/>
      <c r="C113" s="257" t="s">
        <v>131</v>
      </c>
      <c r="D113" s="238"/>
      <c r="E113" s="136">
        <v>11</v>
      </c>
      <c r="F113" s="323"/>
      <c r="G113" s="257" t="s">
        <v>131</v>
      </c>
      <c r="H113" s="238"/>
      <c r="I113" s="136">
        <v>15</v>
      </c>
    </row>
    <row r="114" spans="1:9" ht="11.25" customHeight="1" x14ac:dyDescent="0.25">
      <c r="A114" s="305" t="s">
        <v>44</v>
      </c>
      <c r="B114" s="309"/>
      <c r="C114" s="129">
        <v>396</v>
      </c>
      <c r="D114" s="251"/>
      <c r="E114" s="129">
        <v>12300</v>
      </c>
      <c r="F114" s="337"/>
      <c r="G114" s="129">
        <v>50</v>
      </c>
      <c r="H114" s="251"/>
      <c r="I114" s="129">
        <v>2130</v>
      </c>
    </row>
    <row r="115" spans="1:9" ht="12.6" customHeight="1" x14ac:dyDescent="0.25">
      <c r="A115" s="326" t="s">
        <v>210</v>
      </c>
      <c r="B115" s="300"/>
      <c r="C115" s="126"/>
      <c r="D115" s="238"/>
      <c r="E115" s="126"/>
      <c r="F115" s="338"/>
      <c r="G115" s="126"/>
      <c r="H115" s="238"/>
      <c r="I115" s="126"/>
    </row>
    <row r="116" spans="1:9" ht="11.25" customHeight="1" x14ac:dyDescent="0.25">
      <c r="A116" s="293" t="s">
        <v>111</v>
      </c>
      <c r="B116" s="300"/>
      <c r="C116" s="136">
        <v>3</v>
      </c>
      <c r="D116" s="238"/>
      <c r="E116" s="136">
        <v>160</v>
      </c>
      <c r="F116" s="322"/>
      <c r="G116" s="136">
        <v>1</v>
      </c>
      <c r="H116" s="238"/>
      <c r="I116" s="136">
        <v>23</v>
      </c>
    </row>
    <row r="117" spans="1:9" ht="11.25" customHeight="1" x14ac:dyDescent="0.25">
      <c r="A117" s="293" t="s">
        <v>112</v>
      </c>
      <c r="B117" s="300"/>
      <c r="C117" s="136">
        <v>8</v>
      </c>
      <c r="D117" s="238"/>
      <c r="E117" s="136">
        <v>263</v>
      </c>
      <c r="F117" s="323" t="s">
        <v>24</v>
      </c>
      <c r="G117" s="136">
        <v>12</v>
      </c>
      <c r="H117" s="238"/>
      <c r="I117" s="136">
        <v>284</v>
      </c>
    </row>
    <row r="118" spans="1:9" ht="11.25" customHeight="1" x14ac:dyDescent="0.25">
      <c r="A118" s="293" t="s">
        <v>114</v>
      </c>
      <c r="B118" s="300"/>
      <c r="C118" s="128">
        <v>33</v>
      </c>
      <c r="D118" s="323" t="s">
        <v>24</v>
      </c>
      <c r="E118" s="136">
        <v>1080</v>
      </c>
      <c r="F118" s="323" t="s">
        <v>24</v>
      </c>
      <c r="G118" s="128">
        <v>36</v>
      </c>
      <c r="H118" s="238"/>
      <c r="I118" s="136">
        <v>1080</v>
      </c>
    </row>
    <row r="119" spans="1:9" ht="11.25" customHeight="1" x14ac:dyDescent="0.25">
      <c r="A119" s="293" t="s">
        <v>153</v>
      </c>
      <c r="B119" s="300"/>
      <c r="C119" s="136">
        <v>1</v>
      </c>
      <c r="D119" s="238"/>
      <c r="E119" s="136">
        <v>324</v>
      </c>
      <c r="F119" s="323"/>
      <c r="G119" s="136">
        <v>5</v>
      </c>
      <c r="H119" s="238"/>
      <c r="I119" s="136">
        <v>135</v>
      </c>
    </row>
    <row r="120" spans="1:9" ht="11.25" customHeight="1" x14ac:dyDescent="0.25">
      <c r="A120" s="329" t="s">
        <v>118</v>
      </c>
      <c r="B120" s="300"/>
      <c r="C120" s="257" t="s">
        <v>131</v>
      </c>
      <c r="D120" s="238"/>
      <c r="E120" s="136">
        <v>2</v>
      </c>
      <c r="F120" s="323"/>
      <c r="G120" s="237" t="s">
        <v>43</v>
      </c>
      <c r="H120" s="238"/>
      <c r="I120" s="237" t="s">
        <v>43</v>
      </c>
    </row>
    <row r="121" spans="1:9" ht="11.25" customHeight="1" x14ac:dyDescent="0.25">
      <c r="A121" s="305" t="s">
        <v>44</v>
      </c>
      <c r="B121" s="313"/>
      <c r="C121" s="143">
        <v>44</v>
      </c>
      <c r="D121" s="339" t="s">
        <v>24</v>
      </c>
      <c r="E121" s="143">
        <v>1830</v>
      </c>
      <c r="F121" s="339" t="s">
        <v>24</v>
      </c>
      <c r="G121" s="143">
        <v>54</v>
      </c>
      <c r="H121" s="256"/>
      <c r="I121" s="143">
        <v>1520</v>
      </c>
    </row>
    <row r="122" spans="1:9" ht="11.25" customHeight="1" x14ac:dyDescent="0.25">
      <c r="A122" s="423" t="s">
        <v>211</v>
      </c>
      <c r="B122" s="423"/>
      <c r="C122" s="423"/>
      <c r="D122" s="424"/>
      <c r="E122" s="423"/>
      <c r="F122" s="424"/>
      <c r="G122" s="423"/>
      <c r="H122" s="423"/>
      <c r="I122" s="423"/>
    </row>
    <row r="123" spans="1:9" ht="11.25" customHeight="1" x14ac:dyDescent="0.25">
      <c r="A123" s="399" t="s">
        <v>46</v>
      </c>
      <c r="B123" s="399"/>
      <c r="C123" s="399"/>
      <c r="D123" s="399"/>
      <c r="E123" s="399"/>
      <c r="F123" s="399"/>
      <c r="G123" s="399"/>
      <c r="H123" s="399"/>
      <c r="I123" s="399"/>
    </row>
    <row r="124" spans="1:9" ht="11.25" customHeight="1" x14ac:dyDescent="0.25">
      <c r="A124" s="399" t="s">
        <v>212</v>
      </c>
      <c r="B124" s="399"/>
      <c r="C124" s="399"/>
      <c r="D124" s="399"/>
      <c r="E124" s="399"/>
      <c r="F124" s="399"/>
      <c r="G124" s="399"/>
      <c r="H124" s="399"/>
      <c r="I124" s="399"/>
    </row>
    <row r="125" spans="1:9" ht="11.25" customHeight="1" x14ac:dyDescent="0.25">
      <c r="A125" s="399" t="s">
        <v>123</v>
      </c>
      <c r="B125" s="399"/>
      <c r="C125" s="399"/>
      <c r="D125" s="399"/>
      <c r="E125" s="399"/>
      <c r="F125" s="399"/>
      <c r="G125" s="399"/>
      <c r="H125" s="399"/>
      <c r="I125" s="399"/>
    </row>
    <row r="126" spans="1:9" ht="11.25" customHeight="1" x14ac:dyDescent="0.25">
      <c r="A126" s="399" t="s">
        <v>222</v>
      </c>
      <c r="B126" s="399"/>
      <c r="C126" s="399"/>
      <c r="D126" s="399"/>
      <c r="E126" s="399"/>
      <c r="F126" s="399"/>
      <c r="G126" s="399"/>
      <c r="H126" s="399"/>
      <c r="I126" s="399"/>
    </row>
    <row r="127" spans="1:9" ht="11.25" customHeight="1" x14ac:dyDescent="0.25">
      <c r="A127" s="399" t="s">
        <v>223</v>
      </c>
      <c r="B127" s="399"/>
      <c r="C127" s="399"/>
      <c r="D127" s="399"/>
      <c r="E127" s="399"/>
      <c r="F127" s="399"/>
      <c r="G127" s="399"/>
      <c r="H127" s="399"/>
      <c r="I127" s="399"/>
    </row>
    <row r="128" spans="1:9" ht="11.25" customHeight="1" x14ac:dyDescent="0.25">
      <c r="A128" s="395" t="s">
        <v>309</v>
      </c>
      <c r="B128" s="399"/>
      <c r="C128" s="399"/>
      <c r="D128" s="399"/>
      <c r="E128" s="399"/>
      <c r="F128" s="399"/>
      <c r="G128" s="399"/>
      <c r="H128" s="399"/>
      <c r="I128" s="399"/>
    </row>
    <row r="129" spans="1:9" ht="11.25" customHeight="1" x14ac:dyDescent="0.25">
      <c r="A129" s="395" t="s">
        <v>310</v>
      </c>
      <c r="B129" s="395"/>
      <c r="C129" s="395"/>
      <c r="D129" s="395"/>
      <c r="E129" s="395"/>
      <c r="F129" s="395"/>
      <c r="G129" s="395"/>
      <c r="H129" s="395"/>
      <c r="I129" s="395"/>
    </row>
    <row r="130" spans="1:9" ht="11.25" customHeight="1" x14ac:dyDescent="0.25">
      <c r="A130" s="420" t="s">
        <v>213</v>
      </c>
      <c r="B130" s="420"/>
      <c r="C130" s="420"/>
      <c r="D130" s="420"/>
      <c r="E130" s="420"/>
      <c r="F130" s="420"/>
      <c r="G130" s="420"/>
      <c r="H130" s="420"/>
      <c r="I130" s="420"/>
    </row>
    <row r="131" spans="1:9" ht="11.25" customHeight="1" x14ac:dyDescent="0.25">
      <c r="A131" s="422"/>
      <c r="B131" s="422"/>
      <c r="C131" s="422"/>
      <c r="D131" s="422"/>
      <c r="E131" s="422"/>
      <c r="F131" s="422"/>
      <c r="G131" s="422"/>
      <c r="H131" s="422"/>
      <c r="I131" s="422"/>
    </row>
    <row r="132" spans="1:9" ht="11.25" customHeight="1" x14ac:dyDescent="0.25">
      <c r="A132" s="395" t="s">
        <v>124</v>
      </c>
      <c r="B132" s="395"/>
      <c r="C132" s="395"/>
      <c r="D132" s="395"/>
      <c r="E132" s="395"/>
      <c r="F132" s="395"/>
      <c r="G132" s="395"/>
      <c r="H132" s="395"/>
      <c r="I132" s="395"/>
    </row>
    <row r="133" spans="1:9" ht="11.25" customHeight="1" x14ac:dyDescent="0.25">
      <c r="D133" s="262"/>
      <c r="F133" s="262"/>
      <c r="H133" s="262"/>
    </row>
    <row r="134" spans="1:9" ht="11.25" customHeight="1" x14ac:dyDescent="0.25">
      <c r="D134" s="262"/>
      <c r="F134" s="262"/>
      <c r="H134" s="262"/>
    </row>
    <row r="135" spans="1:9" ht="11.25" customHeight="1" x14ac:dyDescent="0.25">
      <c r="D135" s="262"/>
      <c r="F135" s="262"/>
      <c r="H135" s="262"/>
    </row>
    <row r="136" spans="1:9" ht="11.25" customHeight="1" x14ac:dyDescent="0.25">
      <c r="D136" s="262"/>
      <c r="F136" s="262"/>
      <c r="H136" s="262"/>
    </row>
    <row r="137" spans="1:9" ht="11.25" customHeight="1" x14ac:dyDescent="0.25">
      <c r="D137" s="262"/>
      <c r="F137" s="262"/>
      <c r="H137" s="262"/>
    </row>
    <row r="138" spans="1:9" ht="11.25" customHeight="1" x14ac:dyDescent="0.25">
      <c r="D138" s="262"/>
      <c r="F138" s="262"/>
      <c r="H138" s="262"/>
    </row>
    <row r="139" spans="1:9" ht="11.25" customHeight="1" x14ac:dyDescent="0.25">
      <c r="D139" s="262"/>
      <c r="F139" s="262"/>
      <c r="H139" s="262"/>
    </row>
    <row r="140" spans="1:9" ht="11.25" customHeight="1" x14ac:dyDescent="0.25">
      <c r="D140" s="262"/>
      <c r="F140" s="262"/>
      <c r="H140" s="262"/>
    </row>
    <row r="141" spans="1:9" ht="11.25" customHeight="1" x14ac:dyDescent="0.25">
      <c r="D141" s="262"/>
      <c r="F141" s="262"/>
      <c r="H141" s="262"/>
    </row>
    <row r="142" spans="1:9" ht="11.25" customHeight="1" x14ac:dyDescent="0.25">
      <c r="D142" s="262"/>
      <c r="F142" s="262"/>
      <c r="H142" s="262"/>
    </row>
    <row r="143" spans="1:9" ht="11.25" customHeight="1" x14ac:dyDescent="0.25">
      <c r="D143" s="262"/>
      <c r="F143" s="262"/>
      <c r="H143" s="262"/>
    </row>
    <row r="144" spans="1:9" ht="11.25" customHeight="1" x14ac:dyDescent="0.25">
      <c r="D144" s="262"/>
      <c r="F144" s="262"/>
      <c r="H144" s="262"/>
    </row>
    <row r="145" spans="4:8" ht="11.25" customHeight="1" x14ac:dyDescent="0.25">
      <c r="D145" s="262"/>
      <c r="F145" s="262"/>
      <c r="H145" s="262"/>
    </row>
    <row r="146" spans="4:8" ht="11.25" customHeight="1" x14ac:dyDescent="0.25">
      <c r="D146" s="262"/>
      <c r="F146" s="262"/>
      <c r="H146" s="262"/>
    </row>
    <row r="147" spans="4:8" ht="11.25" customHeight="1" x14ac:dyDescent="0.25">
      <c r="D147" s="262"/>
      <c r="F147" s="262"/>
      <c r="H147" s="262"/>
    </row>
    <row r="148" spans="4:8" ht="11.25" customHeight="1" x14ac:dyDescent="0.25">
      <c r="D148" s="262"/>
      <c r="F148" s="262"/>
      <c r="H148" s="262"/>
    </row>
    <row r="149" spans="4:8" ht="11.25" customHeight="1" x14ac:dyDescent="0.25">
      <c r="D149" s="262"/>
      <c r="F149" s="262"/>
      <c r="H149" s="262"/>
    </row>
    <row r="150" spans="4:8" ht="11.25" customHeight="1" x14ac:dyDescent="0.25">
      <c r="D150" s="262"/>
      <c r="F150" s="262"/>
      <c r="H150" s="262"/>
    </row>
    <row r="151" spans="4:8" ht="11.25" customHeight="1" x14ac:dyDescent="0.25">
      <c r="D151" s="262"/>
      <c r="F151" s="262"/>
      <c r="H151" s="262"/>
    </row>
    <row r="152" spans="4:8" ht="11.25" customHeight="1" x14ac:dyDescent="0.25">
      <c r="D152" s="262"/>
      <c r="F152" s="262"/>
      <c r="H152" s="262"/>
    </row>
    <row r="153" spans="4:8" ht="11.25" customHeight="1" x14ac:dyDescent="0.25">
      <c r="D153" s="262"/>
      <c r="F153" s="262"/>
      <c r="H153" s="262"/>
    </row>
    <row r="154" spans="4:8" ht="11.25" customHeight="1" x14ac:dyDescent="0.25">
      <c r="D154" s="262"/>
      <c r="F154" s="262"/>
      <c r="H154" s="262"/>
    </row>
    <row r="155" spans="4:8" ht="11.25" customHeight="1" x14ac:dyDescent="0.25">
      <c r="D155" s="262"/>
      <c r="F155" s="262"/>
      <c r="H155" s="262"/>
    </row>
    <row r="156" spans="4:8" ht="11.25" customHeight="1" x14ac:dyDescent="0.25">
      <c r="D156" s="262"/>
      <c r="F156" s="262"/>
      <c r="H156" s="262"/>
    </row>
    <row r="157" spans="4:8" ht="11.25" customHeight="1" x14ac:dyDescent="0.25">
      <c r="D157" s="262"/>
      <c r="F157" s="262"/>
      <c r="H157" s="262"/>
    </row>
    <row r="158" spans="4:8" ht="11.25" customHeight="1" x14ac:dyDescent="0.25">
      <c r="D158" s="262"/>
      <c r="F158" s="262"/>
      <c r="H158" s="262"/>
    </row>
    <row r="159" spans="4:8" ht="11.25" customHeight="1" x14ac:dyDescent="0.25">
      <c r="D159" s="262"/>
      <c r="F159" s="262"/>
      <c r="H159" s="262"/>
    </row>
    <row r="160" spans="4:8" ht="11.25" customHeight="1" x14ac:dyDescent="0.25">
      <c r="D160" s="262"/>
      <c r="F160" s="262"/>
      <c r="H160" s="262"/>
    </row>
    <row r="161" spans="4:8" ht="11.25" customHeight="1" x14ac:dyDescent="0.25">
      <c r="D161" s="262"/>
      <c r="F161" s="262"/>
      <c r="H161" s="262"/>
    </row>
    <row r="162" spans="4:8" ht="11.25" customHeight="1" x14ac:dyDescent="0.25">
      <c r="D162" s="262"/>
      <c r="F162" s="262"/>
      <c r="H162" s="262"/>
    </row>
    <row r="163" spans="4:8" ht="11.25" customHeight="1" x14ac:dyDescent="0.25">
      <c r="D163" s="262"/>
      <c r="F163" s="262"/>
      <c r="H163" s="262"/>
    </row>
    <row r="164" spans="4:8" ht="11.25" customHeight="1" x14ac:dyDescent="0.25">
      <c r="D164" s="262"/>
      <c r="F164" s="262"/>
      <c r="H164" s="262"/>
    </row>
    <row r="165" spans="4:8" ht="11.25" customHeight="1" x14ac:dyDescent="0.25">
      <c r="D165" s="262"/>
      <c r="F165" s="262"/>
      <c r="H165" s="262"/>
    </row>
    <row r="166" spans="4:8" ht="11.25" customHeight="1" x14ac:dyDescent="0.25">
      <c r="D166" s="262"/>
      <c r="F166" s="262"/>
      <c r="H166" s="262"/>
    </row>
    <row r="167" spans="4:8" ht="11.25" customHeight="1" x14ac:dyDescent="0.25">
      <c r="D167" s="262"/>
      <c r="F167" s="262"/>
      <c r="H167" s="262"/>
    </row>
    <row r="168" spans="4:8" ht="11.25" customHeight="1" x14ac:dyDescent="0.25">
      <c r="D168" s="262"/>
      <c r="F168" s="262"/>
      <c r="H168" s="262"/>
    </row>
    <row r="169" spans="4:8" ht="11.25" customHeight="1" x14ac:dyDescent="0.25">
      <c r="D169" s="262"/>
      <c r="F169" s="262"/>
      <c r="H169" s="262"/>
    </row>
    <row r="170" spans="4:8" ht="11.25" customHeight="1" x14ac:dyDescent="0.25">
      <c r="D170" s="262"/>
      <c r="F170" s="262"/>
      <c r="H170" s="262"/>
    </row>
    <row r="171" spans="4:8" ht="11.25" customHeight="1" x14ac:dyDescent="0.25">
      <c r="D171" s="262"/>
      <c r="F171" s="262"/>
      <c r="H171" s="262"/>
    </row>
    <row r="172" spans="4:8" ht="11.25" customHeight="1" x14ac:dyDescent="0.25">
      <c r="D172" s="262"/>
      <c r="F172" s="262"/>
      <c r="H172" s="262"/>
    </row>
    <row r="173" spans="4:8" ht="11.25" customHeight="1" x14ac:dyDescent="0.25">
      <c r="D173" s="262"/>
      <c r="F173" s="262"/>
      <c r="H173" s="262"/>
    </row>
    <row r="174" spans="4:8" ht="11.25" customHeight="1" x14ac:dyDescent="0.25">
      <c r="D174" s="262"/>
      <c r="F174" s="262"/>
      <c r="H174" s="262"/>
    </row>
    <row r="175" spans="4:8" ht="11.25" customHeight="1" x14ac:dyDescent="0.25">
      <c r="D175" s="262"/>
      <c r="F175" s="262"/>
      <c r="H175" s="262"/>
    </row>
    <row r="176" spans="4:8" ht="11.25" customHeight="1" x14ac:dyDescent="0.25">
      <c r="D176" s="262"/>
      <c r="F176" s="262"/>
      <c r="H176" s="262"/>
    </row>
    <row r="177" spans="4:8" ht="11.25" customHeight="1" x14ac:dyDescent="0.25">
      <c r="D177" s="262"/>
      <c r="F177" s="262"/>
      <c r="H177" s="262"/>
    </row>
    <row r="178" spans="4:8" ht="11.25" customHeight="1" x14ac:dyDescent="0.25">
      <c r="D178" s="262"/>
      <c r="F178" s="262"/>
      <c r="H178" s="262"/>
    </row>
    <row r="179" spans="4:8" ht="11.25" customHeight="1" x14ac:dyDescent="0.25">
      <c r="D179" s="262"/>
      <c r="F179" s="262"/>
      <c r="H179" s="262"/>
    </row>
    <row r="180" spans="4:8" ht="11.25" customHeight="1" x14ac:dyDescent="0.25">
      <c r="D180" s="262"/>
      <c r="F180" s="262"/>
      <c r="H180" s="262"/>
    </row>
    <row r="181" spans="4:8" ht="11.25" customHeight="1" x14ac:dyDescent="0.25">
      <c r="D181" s="262"/>
      <c r="F181" s="262"/>
      <c r="H181" s="262"/>
    </row>
    <row r="182" spans="4:8" ht="11.25" customHeight="1" x14ac:dyDescent="0.25">
      <c r="D182" s="262"/>
      <c r="F182" s="262"/>
      <c r="H182" s="262"/>
    </row>
    <row r="183" spans="4:8" ht="11.25" customHeight="1" x14ac:dyDescent="0.25">
      <c r="D183" s="262"/>
      <c r="F183" s="262"/>
      <c r="H183" s="262"/>
    </row>
    <row r="184" spans="4:8" ht="11.25" customHeight="1" x14ac:dyDescent="0.25">
      <c r="D184" s="262"/>
      <c r="F184" s="262"/>
      <c r="H184" s="262"/>
    </row>
    <row r="185" spans="4:8" ht="11.25" customHeight="1" x14ac:dyDescent="0.25">
      <c r="D185" s="262"/>
      <c r="F185" s="262"/>
      <c r="H185" s="262"/>
    </row>
    <row r="186" spans="4:8" ht="11.25" customHeight="1" x14ac:dyDescent="0.25">
      <c r="D186" s="262"/>
      <c r="F186" s="262"/>
      <c r="H186" s="262"/>
    </row>
    <row r="187" spans="4:8" ht="11.25" customHeight="1" x14ac:dyDescent="0.25">
      <c r="D187" s="262"/>
      <c r="F187" s="262"/>
      <c r="H187" s="262"/>
    </row>
    <row r="188" spans="4:8" ht="11.25" customHeight="1" x14ac:dyDescent="0.25">
      <c r="D188" s="262"/>
      <c r="F188" s="262"/>
      <c r="H188" s="262"/>
    </row>
    <row r="189" spans="4:8" ht="11.25" customHeight="1" x14ac:dyDescent="0.25">
      <c r="D189" s="262"/>
      <c r="F189" s="262"/>
      <c r="H189" s="262"/>
    </row>
    <row r="190" spans="4:8" ht="11.25" customHeight="1" x14ac:dyDescent="0.25">
      <c r="D190" s="262"/>
      <c r="F190" s="262"/>
      <c r="H190" s="262"/>
    </row>
    <row r="191" spans="4:8" ht="11.25" customHeight="1" x14ac:dyDescent="0.25">
      <c r="D191" s="262"/>
      <c r="F191" s="262"/>
      <c r="H191" s="262"/>
    </row>
    <row r="192" spans="4:8" ht="11.25" customHeight="1" x14ac:dyDescent="0.25">
      <c r="D192" s="262"/>
      <c r="F192" s="262"/>
      <c r="H192" s="262"/>
    </row>
    <row r="193" spans="4:8" ht="11.25" customHeight="1" x14ac:dyDescent="0.25">
      <c r="D193" s="262"/>
      <c r="F193" s="262"/>
      <c r="H193" s="262"/>
    </row>
    <row r="194" spans="4:8" ht="11.25" customHeight="1" x14ac:dyDescent="0.25">
      <c r="D194" s="262"/>
      <c r="F194" s="262"/>
      <c r="H194" s="262"/>
    </row>
    <row r="195" spans="4:8" ht="11.25" customHeight="1" x14ac:dyDescent="0.25">
      <c r="D195" s="262"/>
      <c r="F195" s="262"/>
      <c r="H195" s="262"/>
    </row>
    <row r="196" spans="4:8" ht="11.25" customHeight="1" x14ac:dyDescent="0.25">
      <c r="D196" s="262"/>
      <c r="F196" s="262"/>
      <c r="H196" s="262"/>
    </row>
    <row r="197" spans="4:8" ht="11.25" customHeight="1" x14ac:dyDescent="0.25">
      <c r="D197" s="262"/>
      <c r="F197" s="262"/>
      <c r="H197" s="262"/>
    </row>
    <row r="198" spans="4:8" ht="11.25" customHeight="1" x14ac:dyDescent="0.25">
      <c r="D198" s="262"/>
      <c r="F198" s="262"/>
      <c r="H198" s="262"/>
    </row>
    <row r="199" spans="4:8" ht="11.25" customHeight="1" x14ac:dyDescent="0.25">
      <c r="D199" s="262"/>
      <c r="F199" s="262"/>
      <c r="H199" s="262"/>
    </row>
    <row r="200" spans="4:8" ht="11.25" customHeight="1" x14ac:dyDescent="0.25">
      <c r="D200" s="262"/>
      <c r="F200" s="262"/>
      <c r="H200" s="262"/>
    </row>
    <row r="201" spans="4:8" ht="11.25" customHeight="1" x14ac:dyDescent="0.25">
      <c r="D201" s="262"/>
      <c r="F201" s="262"/>
      <c r="H201" s="262"/>
    </row>
    <row r="202" spans="4:8" ht="11.25" customHeight="1" x14ac:dyDescent="0.25">
      <c r="D202" s="262"/>
      <c r="F202" s="262"/>
      <c r="H202" s="262"/>
    </row>
    <row r="203" spans="4:8" ht="11.25" customHeight="1" x14ac:dyDescent="0.25">
      <c r="D203" s="262"/>
      <c r="F203" s="262"/>
      <c r="H203" s="262"/>
    </row>
    <row r="204" spans="4:8" ht="11.25" customHeight="1" x14ac:dyDescent="0.25">
      <c r="D204" s="262"/>
      <c r="F204" s="262"/>
      <c r="H204" s="262"/>
    </row>
    <row r="205" spans="4:8" ht="11.25" customHeight="1" x14ac:dyDescent="0.25">
      <c r="D205" s="262"/>
      <c r="F205" s="262"/>
      <c r="H205" s="262"/>
    </row>
    <row r="206" spans="4:8" ht="11.25" customHeight="1" x14ac:dyDescent="0.25">
      <c r="D206" s="262"/>
      <c r="F206" s="262"/>
      <c r="H206" s="262"/>
    </row>
    <row r="207" spans="4:8" ht="11.25" customHeight="1" x14ac:dyDescent="0.25">
      <c r="D207" s="262"/>
      <c r="F207" s="262"/>
      <c r="H207" s="262"/>
    </row>
    <row r="208" spans="4:8" ht="11.25" customHeight="1" x14ac:dyDescent="0.25">
      <c r="D208" s="262"/>
      <c r="F208" s="262"/>
      <c r="H208" s="262"/>
    </row>
    <row r="209" spans="4:8" ht="11.25" customHeight="1" x14ac:dyDescent="0.25">
      <c r="D209" s="262"/>
      <c r="F209" s="262"/>
      <c r="H209" s="262"/>
    </row>
    <row r="210" spans="4:8" ht="11.25" customHeight="1" x14ac:dyDescent="0.25">
      <c r="D210" s="262"/>
      <c r="F210" s="262"/>
      <c r="H210" s="262"/>
    </row>
    <row r="211" spans="4:8" ht="11.25" customHeight="1" x14ac:dyDescent="0.25">
      <c r="D211" s="262"/>
      <c r="F211" s="262"/>
      <c r="H211" s="262"/>
    </row>
    <row r="212" spans="4:8" ht="11.25" customHeight="1" x14ac:dyDescent="0.25">
      <c r="D212" s="262"/>
      <c r="F212" s="262"/>
      <c r="H212" s="262"/>
    </row>
    <row r="213" spans="4:8" ht="11.25" customHeight="1" x14ac:dyDescent="0.25">
      <c r="D213" s="262"/>
      <c r="F213" s="262"/>
      <c r="H213" s="262"/>
    </row>
    <row r="214" spans="4:8" ht="11.25" customHeight="1" x14ac:dyDescent="0.25">
      <c r="D214" s="262"/>
      <c r="F214" s="262"/>
      <c r="H214" s="262"/>
    </row>
    <row r="215" spans="4:8" ht="11.25" customHeight="1" x14ac:dyDescent="0.25">
      <c r="D215" s="262"/>
      <c r="F215" s="262"/>
      <c r="H215" s="262"/>
    </row>
    <row r="216" spans="4:8" ht="11.25" customHeight="1" x14ac:dyDescent="0.25">
      <c r="D216" s="262"/>
      <c r="F216" s="262"/>
      <c r="H216" s="262"/>
    </row>
    <row r="217" spans="4:8" ht="11.25" customHeight="1" x14ac:dyDescent="0.25">
      <c r="D217" s="262"/>
      <c r="F217" s="262"/>
      <c r="H217" s="262"/>
    </row>
    <row r="218" spans="4:8" ht="11.25" customHeight="1" x14ac:dyDescent="0.25">
      <c r="D218" s="262"/>
      <c r="F218" s="262"/>
      <c r="H218" s="262"/>
    </row>
    <row r="219" spans="4:8" ht="11.25" customHeight="1" x14ac:dyDescent="0.25">
      <c r="D219" s="262"/>
      <c r="F219" s="262"/>
      <c r="H219" s="262"/>
    </row>
    <row r="220" spans="4:8" ht="11.25" customHeight="1" x14ac:dyDescent="0.25">
      <c r="D220" s="262"/>
      <c r="F220" s="262"/>
      <c r="H220" s="262"/>
    </row>
    <row r="221" spans="4:8" ht="11.25" customHeight="1" x14ac:dyDescent="0.25">
      <c r="D221" s="262"/>
      <c r="F221" s="262"/>
      <c r="H221" s="262"/>
    </row>
    <row r="222" spans="4:8" ht="11.25" customHeight="1" x14ac:dyDescent="0.25">
      <c r="D222" s="262"/>
      <c r="F222" s="262"/>
      <c r="H222" s="262"/>
    </row>
    <row r="223" spans="4:8" ht="11.25" customHeight="1" x14ac:dyDescent="0.25">
      <c r="D223" s="262"/>
      <c r="F223" s="262"/>
      <c r="H223" s="262"/>
    </row>
    <row r="224" spans="4:8" ht="11.25" customHeight="1" x14ac:dyDescent="0.25">
      <c r="D224" s="262"/>
      <c r="F224" s="262"/>
      <c r="H224" s="262"/>
    </row>
    <row r="225" spans="4:8" ht="11.25" customHeight="1" x14ac:dyDescent="0.25">
      <c r="D225" s="262"/>
      <c r="F225" s="262"/>
      <c r="H225" s="262"/>
    </row>
    <row r="226" spans="4:8" ht="11.25" customHeight="1" x14ac:dyDescent="0.25">
      <c r="D226" s="262"/>
      <c r="F226" s="262"/>
      <c r="H226" s="262"/>
    </row>
    <row r="227" spans="4:8" ht="11.25" customHeight="1" x14ac:dyDescent="0.25">
      <c r="D227" s="262"/>
      <c r="F227" s="262"/>
      <c r="H227" s="262"/>
    </row>
    <row r="228" spans="4:8" ht="11.25" customHeight="1" x14ac:dyDescent="0.25">
      <c r="D228" s="262"/>
      <c r="F228" s="262"/>
      <c r="H228" s="262"/>
    </row>
    <row r="229" spans="4:8" ht="11.25" customHeight="1" x14ac:dyDescent="0.25">
      <c r="D229" s="262"/>
      <c r="F229" s="262"/>
      <c r="H229" s="262"/>
    </row>
    <row r="230" spans="4:8" ht="11.25" customHeight="1" x14ac:dyDescent="0.25">
      <c r="D230" s="262"/>
      <c r="F230" s="262"/>
      <c r="H230" s="262"/>
    </row>
    <row r="231" spans="4:8" ht="11.25" customHeight="1" x14ac:dyDescent="0.25">
      <c r="D231" s="262"/>
      <c r="F231" s="262"/>
      <c r="H231" s="262"/>
    </row>
    <row r="232" spans="4:8" ht="11.25" customHeight="1" x14ac:dyDescent="0.25">
      <c r="D232" s="262"/>
      <c r="F232" s="262"/>
      <c r="H232" s="262"/>
    </row>
    <row r="233" spans="4:8" ht="11.25" customHeight="1" x14ac:dyDescent="0.25">
      <c r="D233" s="262"/>
      <c r="F233" s="262"/>
      <c r="H233" s="262"/>
    </row>
    <row r="234" spans="4:8" ht="11.25" customHeight="1" x14ac:dyDescent="0.25">
      <c r="D234" s="262"/>
      <c r="F234" s="262"/>
      <c r="H234" s="262"/>
    </row>
    <row r="235" spans="4:8" ht="11.25" customHeight="1" x14ac:dyDescent="0.25">
      <c r="D235" s="262"/>
      <c r="F235" s="262"/>
      <c r="H235" s="262"/>
    </row>
    <row r="236" spans="4:8" ht="11.25" customHeight="1" x14ac:dyDescent="0.25">
      <c r="D236" s="262"/>
      <c r="F236" s="262"/>
      <c r="H236" s="262"/>
    </row>
    <row r="237" spans="4:8" ht="11.25" customHeight="1" x14ac:dyDescent="0.25">
      <c r="D237" s="262"/>
      <c r="F237" s="262"/>
      <c r="H237" s="262"/>
    </row>
    <row r="238" spans="4:8" ht="11.25" customHeight="1" x14ac:dyDescent="0.25">
      <c r="D238" s="262"/>
      <c r="F238" s="262"/>
      <c r="H238" s="262"/>
    </row>
    <row r="239" spans="4:8" ht="11.25" customHeight="1" x14ac:dyDescent="0.25">
      <c r="D239" s="262"/>
      <c r="F239" s="262"/>
      <c r="H239" s="262"/>
    </row>
    <row r="240" spans="4:8" ht="11.25" customHeight="1" x14ac:dyDescent="0.25">
      <c r="D240" s="262"/>
      <c r="F240" s="262"/>
      <c r="H240" s="262"/>
    </row>
    <row r="241" spans="4:8" ht="11.25" customHeight="1" x14ac:dyDescent="0.25">
      <c r="D241" s="262"/>
      <c r="F241" s="262"/>
      <c r="H241" s="262"/>
    </row>
    <row r="242" spans="4:8" ht="11.25" customHeight="1" x14ac:dyDescent="0.25">
      <c r="D242" s="262"/>
      <c r="F242" s="262"/>
      <c r="H242" s="262"/>
    </row>
    <row r="243" spans="4:8" ht="11.25" customHeight="1" x14ac:dyDescent="0.25">
      <c r="D243" s="262"/>
      <c r="F243" s="262"/>
      <c r="H243" s="262"/>
    </row>
    <row r="244" spans="4:8" ht="11.25" customHeight="1" x14ac:dyDescent="0.25">
      <c r="D244" s="262"/>
      <c r="F244" s="262"/>
      <c r="H244" s="262"/>
    </row>
    <row r="245" spans="4:8" ht="11.25" customHeight="1" x14ac:dyDescent="0.25">
      <c r="D245" s="262"/>
      <c r="F245" s="262"/>
      <c r="H245" s="262"/>
    </row>
    <row r="246" spans="4:8" ht="11.25" customHeight="1" x14ac:dyDescent="0.25">
      <c r="D246" s="262"/>
      <c r="F246" s="262"/>
      <c r="H246" s="262"/>
    </row>
    <row r="247" spans="4:8" ht="11.25" customHeight="1" x14ac:dyDescent="0.25">
      <c r="D247" s="262"/>
      <c r="F247" s="262"/>
      <c r="H247" s="262"/>
    </row>
    <row r="248" spans="4:8" ht="11.25" customHeight="1" x14ac:dyDescent="0.25">
      <c r="D248" s="262"/>
      <c r="F248" s="262"/>
      <c r="H248" s="262"/>
    </row>
    <row r="249" spans="4:8" ht="11.25" customHeight="1" x14ac:dyDescent="0.25">
      <c r="D249" s="262"/>
      <c r="F249" s="262"/>
      <c r="H249" s="262"/>
    </row>
    <row r="250" spans="4:8" ht="11.25" customHeight="1" x14ac:dyDescent="0.25">
      <c r="D250" s="262"/>
      <c r="F250" s="262"/>
      <c r="H250" s="262"/>
    </row>
    <row r="251" spans="4:8" ht="11.25" customHeight="1" x14ac:dyDescent="0.25">
      <c r="D251" s="262"/>
      <c r="F251" s="262"/>
      <c r="H251" s="262"/>
    </row>
    <row r="252" spans="4:8" ht="11.25" customHeight="1" x14ac:dyDescent="0.25">
      <c r="D252" s="262"/>
      <c r="F252" s="262"/>
      <c r="H252" s="262"/>
    </row>
    <row r="253" spans="4:8" ht="11.25" customHeight="1" x14ac:dyDescent="0.25">
      <c r="D253" s="262"/>
      <c r="F253" s="262"/>
      <c r="H253" s="262"/>
    </row>
    <row r="254" spans="4:8" ht="11.25" customHeight="1" x14ac:dyDescent="0.25">
      <c r="D254" s="262"/>
      <c r="F254" s="262"/>
      <c r="H254" s="262"/>
    </row>
    <row r="255" spans="4:8" ht="11.25" customHeight="1" x14ac:dyDescent="0.25">
      <c r="D255" s="262"/>
      <c r="F255" s="262"/>
      <c r="H255" s="262"/>
    </row>
    <row r="256" spans="4:8" ht="11.25" customHeight="1" x14ac:dyDescent="0.25">
      <c r="D256" s="262"/>
      <c r="F256" s="262"/>
      <c r="H256" s="262"/>
    </row>
    <row r="257" spans="4:8" ht="11.25" customHeight="1" x14ac:dyDescent="0.25">
      <c r="D257" s="262"/>
      <c r="F257" s="262"/>
      <c r="H257" s="262"/>
    </row>
    <row r="258" spans="4:8" ht="11.25" customHeight="1" x14ac:dyDescent="0.25">
      <c r="D258" s="262"/>
      <c r="F258" s="262"/>
      <c r="H258" s="262"/>
    </row>
    <row r="259" spans="4:8" ht="11.25" customHeight="1" x14ac:dyDescent="0.25">
      <c r="D259" s="262"/>
      <c r="F259" s="262"/>
      <c r="H259" s="262"/>
    </row>
    <row r="260" spans="4:8" ht="11.25" customHeight="1" x14ac:dyDescent="0.25">
      <c r="D260" s="262"/>
      <c r="F260" s="262"/>
      <c r="H260" s="262"/>
    </row>
    <row r="261" spans="4:8" ht="11.25" customHeight="1" x14ac:dyDescent="0.25">
      <c r="D261" s="262"/>
      <c r="F261" s="262"/>
      <c r="H261" s="262"/>
    </row>
    <row r="262" spans="4:8" ht="11.25" customHeight="1" x14ac:dyDescent="0.25">
      <c r="D262" s="262"/>
      <c r="F262" s="262"/>
      <c r="H262" s="262"/>
    </row>
    <row r="263" spans="4:8" ht="11.25" customHeight="1" x14ac:dyDescent="0.25">
      <c r="D263" s="262"/>
      <c r="F263" s="262"/>
      <c r="H263" s="262"/>
    </row>
    <row r="264" spans="4:8" ht="11.25" customHeight="1" x14ac:dyDescent="0.25">
      <c r="D264" s="262"/>
      <c r="F264" s="262"/>
      <c r="H264" s="262"/>
    </row>
    <row r="265" spans="4:8" ht="11.25" customHeight="1" x14ac:dyDescent="0.25">
      <c r="D265" s="262"/>
      <c r="F265" s="262"/>
      <c r="H265" s="262"/>
    </row>
    <row r="266" spans="4:8" ht="11.25" customHeight="1" x14ac:dyDescent="0.25">
      <c r="D266" s="262"/>
      <c r="F266" s="262"/>
      <c r="H266" s="262"/>
    </row>
    <row r="267" spans="4:8" ht="11.25" customHeight="1" x14ac:dyDescent="0.25">
      <c r="D267" s="262"/>
      <c r="F267" s="262"/>
      <c r="H267" s="262"/>
    </row>
    <row r="268" spans="4:8" ht="11.25" customHeight="1" x14ac:dyDescent="0.25">
      <c r="D268" s="262"/>
      <c r="F268" s="262"/>
      <c r="H268" s="262"/>
    </row>
    <row r="269" spans="4:8" ht="11.25" customHeight="1" x14ac:dyDescent="0.25">
      <c r="D269" s="262"/>
      <c r="F269" s="262"/>
      <c r="H269" s="262"/>
    </row>
    <row r="270" spans="4:8" ht="11.25" customHeight="1" x14ac:dyDescent="0.25">
      <c r="D270" s="262"/>
      <c r="F270" s="262"/>
      <c r="H270" s="262"/>
    </row>
    <row r="271" spans="4:8" ht="11.25" customHeight="1" x14ac:dyDescent="0.25">
      <c r="D271" s="262"/>
      <c r="F271" s="262"/>
      <c r="H271" s="262"/>
    </row>
    <row r="272" spans="4:8" ht="11.25" customHeight="1" x14ac:dyDescent="0.25">
      <c r="D272" s="262"/>
      <c r="F272" s="262"/>
      <c r="H272" s="262"/>
    </row>
    <row r="273" spans="4:8" ht="11.25" customHeight="1" x14ac:dyDescent="0.25">
      <c r="D273" s="262"/>
      <c r="F273" s="262"/>
      <c r="H273" s="262"/>
    </row>
    <row r="274" spans="4:8" ht="11.25" customHeight="1" x14ac:dyDescent="0.25">
      <c r="D274" s="262"/>
      <c r="F274" s="262"/>
      <c r="H274" s="262"/>
    </row>
    <row r="275" spans="4:8" ht="11.25" customHeight="1" x14ac:dyDescent="0.25">
      <c r="D275" s="262"/>
      <c r="F275" s="262"/>
      <c r="H275" s="262"/>
    </row>
    <row r="276" spans="4:8" ht="11.25" customHeight="1" x14ac:dyDescent="0.25">
      <c r="D276" s="262"/>
      <c r="F276" s="262"/>
      <c r="H276" s="262"/>
    </row>
    <row r="277" spans="4:8" ht="11.25" customHeight="1" x14ac:dyDescent="0.25">
      <c r="D277" s="262"/>
      <c r="F277" s="262"/>
      <c r="H277" s="262"/>
    </row>
    <row r="278" spans="4:8" ht="11.25" customHeight="1" x14ac:dyDescent="0.25">
      <c r="D278" s="262"/>
      <c r="F278" s="262"/>
      <c r="H278" s="262"/>
    </row>
    <row r="279" spans="4:8" ht="11.25" customHeight="1" x14ac:dyDescent="0.25">
      <c r="D279" s="262"/>
      <c r="F279" s="262"/>
      <c r="H279" s="262"/>
    </row>
    <row r="280" spans="4:8" ht="11.25" customHeight="1" x14ac:dyDescent="0.25">
      <c r="D280" s="262"/>
      <c r="F280" s="262"/>
      <c r="H280" s="262"/>
    </row>
    <row r="281" spans="4:8" ht="11.25" customHeight="1" x14ac:dyDescent="0.25">
      <c r="D281" s="262"/>
      <c r="F281" s="262"/>
      <c r="H281" s="262"/>
    </row>
    <row r="282" spans="4:8" ht="11.25" customHeight="1" x14ac:dyDescent="0.25">
      <c r="D282" s="262"/>
      <c r="F282" s="262"/>
      <c r="H282" s="262"/>
    </row>
    <row r="283" spans="4:8" ht="11.25" customHeight="1" x14ac:dyDescent="0.25">
      <c r="D283" s="262"/>
      <c r="F283" s="262"/>
      <c r="H283" s="262"/>
    </row>
    <row r="284" spans="4:8" ht="11.25" customHeight="1" x14ac:dyDescent="0.25">
      <c r="D284" s="262"/>
      <c r="F284" s="262"/>
      <c r="H284" s="262"/>
    </row>
    <row r="285" spans="4:8" ht="11.25" customHeight="1" x14ac:dyDescent="0.25">
      <c r="D285" s="262"/>
      <c r="F285" s="262"/>
      <c r="H285" s="262"/>
    </row>
    <row r="286" spans="4:8" ht="11.25" customHeight="1" x14ac:dyDescent="0.25">
      <c r="D286" s="262"/>
      <c r="F286" s="262"/>
      <c r="H286" s="262"/>
    </row>
    <row r="287" spans="4:8" ht="11.25" customHeight="1" x14ac:dyDescent="0.25">
      <c r="D287" s="262"/>
      <c r="F287" s="262"/>
      <c r="H287" s="262"/>
    </row>
    <row r="288" spans="4:8" ht="11.25" customHeight="1" x14ac:dyDescent="0.25">
      <c r="D288" s="262"/>
      <c r="F288" s="262"/>
      <c r="H288" s="262"/>
    </row>
    <row r="289" spans="4:8" ht="11.25" customHeight="1" x14ac:dyDescent="0.25">
      <c r="D289" s="262"/>
      <c r="F289" s="262"/>
      <c r="H289" s="262"/>
    </row>
    <row r="290" spans="4:8" ht="11.25" customHeight="1" x14ac:dyDescent="0.25">
      <c r="D290" s="262"/>
      <c r="F290" s="262"/>
      <c r="H290" s="262"/>
    </row>
    <row r="291" spans="4:8" ht="11.25" customHeight="1" x14ac:dyDescent="0.25">
      <c r="D291" s="262"/>
      <c r="F291" s="262"/>
      <c r="H291" s="262"/>
    </row>
    <row r="292" spans="4:8" ht="11.25" customHeight="1" x14ac:dyDescent="0.25">
      <c r="D292" s="262"/>
      <c r="F292" s="262"/>
      <c r="H292" s="262"/>
    </row>
    <row r="293" spans="4:8" ht="11.25" customHeight="1" x14ac:dyDescent="0.25">
      <c r="D293" s="262"/>
      <c r="F293" s="262"/>
      <c r="H293" s="262"/>
    </row>
    <row r="294" spans="4:8" ht="11.25" customHeight="1" x14ac:dyDescent="0.25">
      <c r="D294" s="262"/>
      <c r="F294" s="262"/>
      <c r="H294" s="262"/>
    </row>
    <row r="295" spans="4:8" ht="11.25" customHeight="1" x14ac:dyDescent="0.25">
      <c r="D295" s="262"/>
      <c r="F295" s="262"/>
      <c r="H295" s="262"/>
    </row>
    <row r="296" spans="4:8" ht="11.25" customHeight="1" x14ac:dyDescent="0.25">
      <c r="D296" s="262"/>
      <c r="F296" s="262"/>
      <c r="H296" s="262"/>
    </row>
    <row r="297" spans="4:8" ht="11.25" customHeight="1" x14ac:dyDescent="0.25">
      <c r="D297" s="262"/>
      <c r="F297" s="262"/>
      <c r="H297" s="262"/>
    </row>
    <row r="298" spans="4:8" ht="11.25" customHeight="1" x14ac:dyDescent="0.25">
      <c r="D298" s="262"/>
      <c r="F298" s="262"/>
      <c r="H298" s="262"/>
    </row>
    <row r="299" spans="4:8" ht="11.25" customHeight="1" x14ac:dyDescent="0.25">
      <c r="D299" s="262"/>
      <c r="F299" s="262"/>
      <c r="H299" s="262"/>
    </row>
    <row r="300" spans="4:8" ht="11.25" customHeight="1" x14ac:dyDescent="0.25">
      <c r="D300" s="262"/>
      <c r="F300" s="262"/>
      <c r="H300" s="262"/>
    </row>
    <row r="301" spans="4:8" ht="11.25" customHeight="1" x14ac:dyDescent="0.25">
      <c r="D301" s="262"/>
      <c r="F301" s="262"/>
      <c r="H301" s="262"/>
    </row>
    <row r="302" spans="4:8" ht="11.25" customHeight="1" x14ac:dyDescent="0.25">
      <c r="D302" s="262"/>
      <c r="F302" s="262"/>
      <c r="H302" s="262"/>
    </row>
    <row r="303" spans="4:8" ht="11.25" customHeight="1" x14ac:dyDescent="0.25">
      <c r="D303" s="262"/>
      <c r="F303" s="262"/>
      <c r="H303" s="262"/>
    </row>
    <row r="304" spans="4:8" ht="11.25" customHeight="1" x14ac:dyDescent="0.25">
      <c r="D304" s="262"/>
      <c r="F304" s="262"/>
      <c r="H304" s="262"/>
    </row>
    <row r="305" spans="4:8" ht="11.25" customHeight="1" x14ac:dyDescent="0.25">
      <c r="D305" s="262"/>
      <c r="F305" s="262"/>
      <c r="H305" s="262"/>
    </row>
    <row r="306" spans="4:8" ht="11.25" customHeight="1" x14ac:dyDescent="0.25">
      <c r="D306" s="262"/>
      <c r="F306" s="262"/>
      <c r="H306" s="262"/>
    </row>
    <row r="307" spans="4:8" ht="11.25" customHeight="1" x14ac:dyDescent="0.25">
      <c r="D307" s="262"/>
      <c r="F307" s="262"/>
      <c r="H307" s="262"/>
    </row>
    <row r="308" spans="4:8" ht="11.25" customHeight="1" x14ac:dyDescent="0.25">
      <c r="D308" s="262"/>
      <c r="F308" s="262"/>
      <c r="H308" s="262"/>
    </row>
    <row r="309" spans="4:8" ht="11.25" customHeight="1" x14ac:dyDescent="0.25">
      <c r="D309" s="262"/>
      <c r="F309" s="262"/>
      <c r="H309" s="262"/>
    </row>
    <row r="310" spans="4:8" ht="11.25" customHeight="1" x14ac:dyDescent="0.25">
      <c r="D310" s="262"/>
      <c r="F310" s="262"/>
      <c r="H310" s="262"/>
    </row>
    <row r="311" spans="4:8" ht="11.25" customHeight="1" x14ac:dyDescent="0.25">
      <c r="D311" s="262"/>
      <c r="F311" s="262"/>
      <c r="H311" s="262"/>
    </row>
    <row r="312" spans="4:8" ht="11.25" customHeight="1" x14ac:dyDescent="0.25">
      <c r="D312" s="262"/>
      <c r="F312" s="262"/>
      <c r="H312" s="262"/>
    </row>
    <row r="313" spans="4:8" ht="11.25" customHeight="1" x14ac:dyDescent="0.25">
      <c r="D313" s="262"/>
      <c r="F313" s="262"/>
      <c r="H313" s="262"/>
    </row>
    <row r="314" spans="4:8" ht="11.25" customHeight="1" x14ac:dyDescent="0.25">
      <c r="D314" s="262"/>
      <c r="F314" s="262"/>
      <c r="H314" s="262"/>
    </row>
    <row r="315" spans="4:8" ht="11.25" customHeight="1" x14ac:dyDescent="0.25">
      <c r="D315" s="262"/>
      <c r="F315" s="262"/>
      <c r="H315" s="262"/>
    </row>
    <row r="316" spans="4:8" ht="11.25" customHeight="1" x14ac:dyDescent="0.25">
      <c r="D316" s="262"/>
      <c r="F316" s="262"/>
      <c r="H316" s="262"/>
    </row>
    <row r="317" spans="4:8" ht="11.25" customHeight="1" x14ac:dyDescent="0.25">
      <c r="D317" s="262"/>
      <c r="F317" s="262"/>
      <c r="H317" s="262"/>
    </row>
    <row r="318" spans="4:8" ht="11.25" customHeight="1" x14ac:dyDescent="0.25">
      <c r="D318" s="262"/>
      <c r="F318" s="262"/>
      <c r="H318" s="262"/>
    </row>
    <row r="319" spans="4:8" ht="11.25" customHeight="1" x14ac:dyDescent="0.25">
      <c r="D319" s="262"/>
      <c r="F319" s="262"/>
      <c r="H319" s="262"/>
    </row>
    <row r="320" spans="4:8" ht="11.25" customHeight="1" x14ac:dyDescent="0.25">
      <c r="D320" s="262"/>
      <c r="F320" s="262"/>
      <c r="H320" s="262"/>
    </row>
    <row r="321" spans="4:8" ht="11.25" customHeight="1" x14ac:dyDescent="0.25">
      <c r="D321" s="262"/>
      <c r="F321" s="262"/>
      <c r="H321" s="262"/>
    </row>
    <row r="322" spans="4:8" ht="11.25" customHeight="1" x14ac:dyDescent="0.25">
      <c r="D322" s="262"/>
      <c r="F322" s="262"/>
      <c r="H322" s="262"/>
    </row>
    <row r="323" spans="4:8" ht="11.25" customHeight="1" x14ac:dyDescent="0.25">
      <c r="D323" s="262"/>
      <c r="F323" s="262"/>
      <c r="H323" s="262"/>
    </row>
    <row r="324" spans="4:8" ht="11.25" customHeight="1" x14ac:dyDescent="0.25">
      <c r="D324" s="262"/>
      <c r="F324" s="262"/>
      <c r="H324" s="262"/>
    </row>
    <row r="325" spans="4:8" ht="11.25" customHeight="1" x14ac:dyDescent="0.25">
      <c r="D325" s="262"/>
      <c r="F325" s="262"/>
      <c r="H325" s="262"/>
    </row>
    <row r="326" spans="4:8" ht="11.25" customHeight="1" x14ac:dyDescent="0.25">
      <c r="D326" s="262"/>
      <c r="F326" s="262"/>
      <c r="H326" s="262"/>
    </row>
    <row r="327" spans="4:8" ht="11.25" customHeight="1" x14ac:dyDescent="0.25">
      <c r="D327" s="262"/>
      <c r="F327" s="262"/>
      <c r="H327" s="262"/>
    </row>
    <row r="328" spans="4:8" ht="11.25" customHeight="1" x14ac:dyDescent="0.25">
      <c r="D328" s="262"/>
      <c r="F328" s="262"/>
      <c r="H328" s="262"/>
    </row>
    <row r="329" spans="4:8" ht="11.25" customHeight="1" x14ac:dyDescent="0.25">
      <c r="D329" s="262"/>
      <c r="F329" s="262"/>
      <c r="H329" s="262"/>
    </row>
    <row r="330" spans="4:8" ht="11.25" customHeight="1" x14ac:dyDescent="0.25">
      <c r="D330" s="262"/>
      <c r="F330" s="262"/>
      <c r="H330" s="262"/>
    </row>
    <row r="331" spans="4:8" ht="11.25" customHeight="1" x14ac:dyDescent="0.25">
      <c r="D331" s="262"/>
      <c r="F331" s="262"/>
      <c r="H331" s="262"/>
    </row>
    <row r="332" spans="4:8" ht="11.25" customHeight="1" x14ac:dyDescent="0.25">
      <c r="D332" s="262"/>
      <c r="F332" s="262"/>
      <c r="H332" s="262"/>
    </row>
    <row r="333" spans="4:8" ht="11.25" customHeight="1" x14ac:dyDescent="0.25">
      <c r="D333" s="262"/>
      <c r="F333" s="262"/>
      <c r="H333" s="262"/>
    </row>
    <row r="334" spans="4:8" ht="11.25" customHeight="1" x14ac:dyDescent="0.25">
      <c r="D334" s="262"/>
      <c r="F334" s="262"/>
      <c r="H334" s="262"/>
    </row>
    <row r="335" spans="4:8" ht="11.25" customHeight="1" x14ac:dyDescent="0.25">
      <c r="D335" s="262"/>
      <c r="F335" s="262"/>
      <c r="H335" s="262"/>
    </row>
    <row r="336" spans="4:8" ht="11.25" customHeight="1" x14ac:dyDescent="0.25">
      <c r="D336" s="262"/>
      <c r="F336" s="262"/>
      <c r="H336" s="262"/>
    </row>
    <row r="337" spans="4:8" ht="11.25" customHeight="1" x14ac:dyDescent="0.25">
      <c r="D337" s="262"/>
      <c r="F337" s="262"/>
      <c r="H337" s="262"/>
    </row>
    <row r="338" spans="4:8" ht="11.25" customHeight="1" x14ac:dyDescent="0.25">
      <c r="D338" s="262"/>
      <c r="F338" s="262"/>
      <c r="H338" s="262"/>
    </row>
    <row r="339" spans="4:8" ht="11.25" customHeight="1" x14ac:dyDescent="0.25">
      <c r="D339" s="262"/>
      <c r="F339" s="262"/>
      <c r="H339" s="262"/>
    </row>
    <row r="340" spans="4:8" ht="11.25" customHeight="1" x14ac:dyDescent="0.25">
      <c r="D340" s="262"/>
      <c r="F340" s="262"/>
      <c r="H340" s="262"/>
    </row>
    <row r="341" spans="4:8" ht="11.25" customHeight="1" x14ac:dyDescent="0.25">
      <c r="D341" s="262"/>
      <c r="F341" s="262"/>
      <c r="H341" s="262"/>
    </row>
    <row r="342" spans="4:8" ht="11.25" customHeight="1" x14ac:dyDescent="0.25">
      <c r="D342" s="262"/>
      <c r="F342" s="262"/>
      <c r="H342" s="262"/>
    </row>
    <row r="343" spans="4:8" ht="11.25" customHeight="1" x14ac:dyDescent="0.25">
      <c r="D343" s="262"/>
      <c r="F343" s="262"/>
      <c r="H343" s="262"/>
    </row>
    <row r="344" spans="4:8" ht="11.25" customHeight="1" x14ac:dyDescent="0.25">
      <c r="D344" s="262"/>
      <c r="F344" s="262"/>
      <c r="H344" s="262"/>
    </row>
    <row r="345" spans="4:8" ht="11.25" customHeight="1" x14ac:dyDescent="0.25">
      <c r="D345" s="262"/>
      <c r="F345" s="262"/>
      <c r="H345" s="262"/>
    </row>
    <row r="346" spans="4:8" ht="11.25" customHeight="1" x14ac:dyDescent="0.25">
      <c r="D346" s="262"/>
      <c r="F346" s="262"/>
      <c r="H346" s="262"/>
    </row>
    <row r="347" spans="4:8" ht="11.25" customHeight="1" x14ac:dyDescent="0.25">
      <c r="D347" s="262"/>
      <c r="F347" s="262"/>
      <c r="H347" s="262"/>
    </row>
    <row r="348" spans="4:8" ht="11.25" customHeight="1" x14ac:dyDescent="0.25">
      <c r="D348" s="262"/>
      <c r="F348" s="262"/>
      <c r="H348" s="262"/>
    </row>
    <row r="349" spans="4:8" ht="11.25" customHeight="1" x14ac:dyDescent="0.25">
      <c r="D349" s="262"/>
      <c r="F349" s="262"/>
      <c r="H349" s="262"/>
    </row>
    <row r="350" spans="4:8" ht="11.25" customHeight="1" x14ac:dyDescent="0.25">
      <c r="D350" s="262"/>
      <c r="F350" s="262"/>
      <c r="H350" s="262"/>
    </row>
    <row r="351" spans="4:8" ht="11.25" customHeight="1" x14ac:dyDescent="0.25">
      <c r="D351" s="262"/>
      <c r="F351" s="262"/>
      <c r="H351" s="262"/>
    </row>
    <row r="352" spans="4:8" ht="11.25" customHeight="1" x14ac:dyDescent="0.25">
      <c r="D352" s="262"/>
      <c r="F352" s="262"/>
      <c r="H352" s="262"/>
    </row>
    <row r="353" spans="4:8" ht="11.25" customHeight="1" x14ac:dyDescent="0.25">
      <c r="D353" s="262"/>
      <c r="F353" s="262"/>
      <c r="H353" s="262"/>
    </row>
    <row r="354" spans="4:8" ht="11.25" customHeight="1" x14ac:dyDescent="0.25">
      <c r="D354" s="262"/>
      <c r="F354" s="262"/>
      <c r="H354" s="262"/>
    </row>
    <row r="355" spans="4:8" ht="11.25" customHeight="1" x14ac:dyDescent="0.25">
      <c r="D355" s="262"/>
      <c r="F355" s="262"/>
      <c r="H355" s="262"/>
    </row>
    <row r="356" spans="4:8" ht="11.25" customHeight="1" x14ac:dyDescent="0.25">
      <c r="D356" s="262"/>
      <c r="F356" s="262"/>
      <c r="H356" s="262"/>
    </row>
    <row r="357" spans="4:8" ht="11.25" customHeight="1" x14ac:dyDescent="0.25">
      <c r="D357" s="262"/>
      <c r="F357" s="262"/>
      <c r="H357" s="262"/>
    </row>
    <row r="358" spans="4:8" ht="11.25" customHeight="1" x14ac:dyDescent="0.25">
      <c r="D358" s="262"/>
      <c r="F358" s="262"/>
      <c r="H358" s="262"/>
    </row>
    <row r="359" spans="4:8" ht="11.25" customHeight="1" x14ac:dyDescent="0.25">
      <c r="D359" s="262"/>
      <c r="F359" s="262"/>
      <c r="H359" s="262"/>
    </row>
    <row r="360" spans="4:8" ht="11.25" customHeight="1" x14ac:dyDescent="0.25">
      <c r="D360" s="262"/>
      <c r="F360" s="262"/>
      <c r="H360" s="262"/>
    </row>
    <row r="361" spans="4:8" ht="11.25" customHeight="1" x14ac:dyDescent="0.25">
      <c r="D361" s="262"/>
      <c r="F361" s="262"/>
      <c r="H361" s="262"/>
    </row>
    <row r="362" spans="4:8" ht="11.25" customHeight="1" x14ac:dyDescent="0.25">
      <c r="D362" s="262"/>
      <c r="F362" s="262"/>
      <c r="H362" s="262"/>
    </row>
    <row r="363" spans="4:8" ht="11.25" customHeight="1" x14ac:dyDescent="0.25">
      <c r="D363" s="262"/>
      <c r="F363" s="262"/>
      <c r="H363" s="262"/>
    </row>
    <row r="364" spans="4:8" ht="11.25" customHeight="1" x14ac:dyDescent="0.25">
      <c r="D364" s="262"/>
      <c r="F364" s="262"/>
      <c r="H364" s="262"/>
    </row>
    <row r="365" spans="4:8" ht="11.25" customHeight="1" x14ac:dyDescent="0.25">
      <c r="D365" s="262"/>
      <c r="F365" s="262"/>
      <c r="H365" s="262"/>
    </row>
    <row r="366" spans="4:8" ht="11.25" customHeight="1" x14ac:dyDescent="0.25">
      <c r="D366" s="262"/>
      <c r="F366" s="262"/>
      <c r="H366" s="262"/>
    </row>
    <row r="367" spans="4:8" ht="11.25" customHeight="1" x14ac:dyDescent="0.25">
      <c r="D367" s="262"/>
      <c r="F367" s="262"/>
      <c r="H367" s="262"/>
    </row>
    <row r="368" spans="4:8" ht="11.25" customHeight="1" x14ac:dyDescent="0.25">
      <c r="D368" s="262"/>
      <c r="F368" s="262"/>
      <c r="H368" s="262"/>
    </row>
    <row r="369" spans="4:8" ht="11.25" customHeight="1" x14ac:dyDescent="0.25">
      <c r="D369" s="262"/>
      <c r="F369" s="262"/>
      <c r="H369" s="262"/>
    </row>
    <row r="370" spans="4:8" ht="11.25" customHeight="1" x14ac:dyDescent="0.25">
      <c r="D370" s="262"/>
      <c r="F370" s="262"/>
      <c r="H370" s="262"/>
    </row>
    <row r="371" spans="4:8" ht="11.25" customHeight="1" x14ac:dyDescent="0.25">
      <c r="D371" s="262"/>
      <c r="F371" s="262"/>
      <c r="H371" s="262"/>
    </row>
    <row r="372" spans="4:8" ht="11.25" customHeight="1" x14ac:dyDescent="0.25">
      <c r="D372" s="262"/>
      <c r="F372" s="262"/>
      <c r="H372" s="262"/>
    </row>
    <row r="373" spans="4:8" ht="11.25" customHeight="1" x14ac:dyDescent="0.25">
      <c r="D373" s="262"/>
      <c r="F373" s="262"/>
      <c r="H373" s="262"/>
    </row>
    <row r="374" spans="4:8" ht="11.25" customHeight="1" x14ac:dyDescent="0.25">
      <c r="D374" s="262"/>
      <c r="F374" s="262"/>
      <c r="H374" s="262"/>
    </row>
    <row r="375" spans="4:8" ht="11.25" customHeight="1" x14ac:dyDescent="0.25">
      <c r="D375" s="262"/>
      <c r="F375" s="262"/>
      <c r="H375" s="262"/>
    </row>
    <row r="376" spans="4:8" ht="11.25" customHeight="1" x14ac:dyDescent="0.25">
      <c r="D376" s="262"/>
      <c r="F376" s="262"/>
      <c r="H376" s="262"/>
    </row>
    <row r="377" spans="4:8" ht="11.25" customHeight="1" x14ac:dyDescent="0.25">
      <c r="D377" s="262"/>
      <c r="F377" s="262"/>
      <c r="H377" s="262"/>
    </row>
    <row r="378" spans="4:8" ht="11.25" customHeight="1" x14ac:dyDescent="0.25">
      <c r="D378" s="262"/>
      <c r="F378" s="262"/>
      <c r="H378" s="262"/>
    </row>
    <row r="379" spans="4:8" ht="11.25" customHeight="1" x14ac:dyDescent="0.25">
      <c r="D379" s="262"/>
      <c r="F379" s="262"/>
      <c r="H379" s="262"/>
    </row>
    <row r="380" spans="4:8" ht="11.25" customHeight="1" x14ac:dyDescent="0.25">
      <c r="D380" s="262"/>
      <c r="F380" s="262"/>
      <c r="H380" s="262"/>
    </row>
    <row r="381" spans="4:8" ht="11.25" customHeight="1" x14ac:dyDescent="0.25">
      <c r="D381" s="262"/>
      <c r="F381" s="262"/>
      <c r="H381" s="262"/>
    </row>
    <row r="382" spans="4:8" ht="11.25" customHeight="1" x14ac:dyDescent="0.25">
      <c r="D382" s="262"/>
      <c r="F382" s="262"/>
      <c r="H382" s="262"/>
    </row>
    <row r="383" spans="4:8" ht="11.25" customHeight="1" x14ac:dyDescent="0.25">
      <c r="D383" s="262"/>
      <c r="F383" s="262"/>
      <c r="H383" s="262"/>
    </row>
    <row r="384" spans="4:8" ht="11.25" customHeight="1" x14ac:dyDescent="0.25">
      <c r="D384" s="262"/>
      <c r="F384" s="262"/>
      <c r="H384" s="262"/>
    </row>
    <row r="385" spans="4:8" ht="11.25" customHeight="1" x14ac:dyDescent="0.25">
      <c r="D385" s="262"/>
      <c r="F385" s="262"/>
      <c r="H385" s="262"/>
    </row>
    <row r="386" spans="4:8" ht="11.25" customHeight="1" x14ac:dyDescent="0.25">
      <c r="D386" s="262"/>
      <c r="F386" s="262"/>
      <c r="H386" s="262"/>
    </row>
    <row r="387" spans="4:8" ht="11.25" customHeight="1" x14ac:dyDescent="0.25">
      <c r="D387" s="262"/>
      <c r="F387" s="262"/>
      <c r="H387" s="262"/>
    </row>
    <row r="388" spans="4:8" ht="11.25" customHeight="1" x14ac:dyDescent="0.25">
      <c r="D388" s="262"/>
      <c r="F388" s="262"/>
      <c r="H388" s="262"/>
    </row>
    <row r="389" spans="4:8" ht="11.25" customHeight="1" x14ac:dyDescent="0.25">
      <c r="D389" s="262"/>
      <c r="F389" s="262"/>
      <c r="H389" s="262"/>
    </row>
    <row r="390" spans="4:8" ht="11.25" customHeight="1" x14ac:dyDescent="0.25">
      <c r="D390" s="262"/>
      <c r="F390" s="262"/>
      <c r="H390" s="262"/>
    </row>
    <row r="391" spans="4:8" ht="11.25" customHeight="1" x14ac:dyDescent="0.25">
      <c r="D391" s="262"/>
      <c r="F391" s="262"/>
      <c r="H391" s="262"/>
    </row>
    <row r="392" spans="4:8" ht="11.25" customHeight="1" x14ac:dyDescent="0.25">
      <c r="D392" s="262"/>
      <c r="F392" s="262"/>
      <c r="H392" s="262"/>
    </row>
    <row r="393" spans="4:8" ht="11.25" customHeight="1" x14ac:dyDescent="0.25">
      <c r="D393" s="262"/>
      <c r="F393" s="262"/>
      <c r="H393" s="262"/>
    </row>
    <row r="394" spans="4:8" ht="11.25" customHeight="1" x14ac:dyDescent="0.25">
      <c r="D394" s="262"/>
      <c r="F394" s="262"/>
      <c r="H394" s="262"/>
    </row>
    <row r="395" spans="4:8" ht="11.25" customHeight="1" x14ac:dyDescent="0.25">
      <c r="D395" s="262"/>
      <c r="F395" s="262"/>
      <c r="H395" s="262"/>
    </row>
  </sheetData>
  <mergeCells count="24">
    <mergeCell ref="A131:I131"/>
    <mergeCell ref="A132:I132"/>
    <mergeCell ref="A127:I127"/>
    <mergeCell ref="A1:I1"/>
    <mergeCell ref="A2:I2"/>
    <mergeCell ref="A3:I3"/>
    <mergeCell ref="A4:I4"/>
    <mergeCell ref="A125:I125"/>
    <mergeCell ref="C5:E5"/>
    <mergeCell ref="G5:I5"/>
    <mergeCell ref="A122:I122"/>
    <mergeCell ref="A123:I123"/>
    <mergeCell ref="A124:I124"/>
    <mergeCell ref="A68:I68"/>
    <mergeCell ref="A69:I69"/>
    <mergeCell ref="A70:I70"/>
    <mergeCell ref="A67:I67"/>
    <mergeCell ref="A126:I126"/>
    <mergeCell ref="A128:I128"/>
    <mergeCell ref="A129:I129"/>
    <mergeCell ref="A130:I130"/>
    <mergeCell ref="A71:I71"/>
    <mergeCell ref="C72:E72"/>
    <mergeCell ref="G72:I72"/>
  </mergeCells>
  <pageMargins left="0.5" right="0.5" top="0.5" bottom="0.75" header="0.5" footer="0.5"/>
  <pageSetup scale="96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zoomScale="140" zoomScaleNormal="140" workbookViewId="0">
      <selection activeCell="N36" sqref="N36"/>
    </sheetView>
  </sheetViews>
  <sheetFormatPr defaultColWidth="8.85546875" defaultRowHeight="14.25" x14ac:dyDescent="0.2"/>
  <cols>
    <col min="1" max="1" width="31.7109375" style="341" customWidth="1"/>
    <col min="2" max="2" width="1.7109375" style="341" customWidth="1"/>
    <col min="3" max="3" width="9.7109375" style="371" customWidth="1"/>
    <col min="4" max="4" width="1.7109375" style="372" customWidth="1"/>
    <col min="5" max="5" width="9.7109375" style="371" customWidth="1"/>
    <col min="6" max="6" width="1.7109375" style="372" customWidth="1"/>
    <col min="7" max="7" width="9.7109375" style="371" customWidth="1"/>
    <col min="8" max="8" width="1.7109375" style="372" customWidth="1"/>
    <col min="9" max="9" width="9.7109375" style="371" customWidth="1"/>
    <col min="10" max="10" width="1.7109375" style="372" customWidth="1"/>
    <col min="11" max="11" width="9.7109375" style="371" customWidth="1"/>
    <col min="12" max="12" width="2.28515625" style="341" customWidth="1"/>
    <col min="13" max="16384" width="8.85546875" style="341"/>
  </cols>
  <sheetData>
    <row r="1" spans="1:12" ht="11.25" customHeight="1" x14ac:dyDescent="0.2">
      <c r="A1" s="430" t="s">
        <v>267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</row>
    <row r="2" spans="1:12" ht="11.25" customHeight="1" x14ac:dyDescent="0.2">
      <c r="A2" s="430" t="s">
        <v>268</v>
      </c>
      <c r="B2" s="430"/>
      <c r="C2" s="430"/>
      <c r="D2" s="430"/>
      <c r="E2" s="430"/>
      <c r="F2" s="430"/>
      <c r="G2" s="430"/>
      <c r="H2" s="430"/>
      <c r="I2" s="430"/>
      <c r="J2" s="430"/>
      <c r="K2" s="430"/>
      <c r="L2" s="430"/>
    </row>
    <row r="3" spans="1:12" ht="11.25" customHeight="1" x14ac:dyDescent="0.2">
      <c r="A3" s="427"/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</row>
    <row r="4" spans="1:12" ht="11.25" customHeight="1" x14ac:dyDescent="0.2">
      <c r="A4" s="430" t="s">
        <v>34</v>
      </c>
      <c r="B4" s="430"/>
      <c r="C4" s="430"/>
      <c r="D4" s="430"/>
      <c r="E4" s="430"/>
      <c r="F4" s="430"/>
      <c r="G4" s="430"/>
      <c r="H4" s="430"/>
      <c r="I4" s="430"/>
      <c r="J4" s="430"/>
      <c r="K4" s="430"/>
      <c r="L4" s="430"/>
    </row>
    <row r="5" spans="1:12" ht="11.25" customHeight="1" x14ac:dyDescent="0.2">
      <c r="A5" s="428"/>
      <c r="B5" s="429"/>
      <c r="C5" s="429"/>
      <c r="D5" s="429"/>
      <c r="E5" s="429"/>
      <c r="F5" s="429"/>
      <c r="G5" s="429"/>
      <c r="H5" s="429"/>
      <c r="I5" s="429"/>
      <c r="J5" s="429"/>
      <c r="K5" s="429"/>
      <c r="L5" s="429"/>
    </row>
    <row r="6" spans="1:12" ht="12.6" customHeight="1" x14ac:dyDescent="0.2">
      <c r="A6" s="343" t="s">
        <v>269</v>
      </c>
      <c r="B6" s="344"/>
      <c r="C6" s="345" t="s">
        <v>270</v>
      </c>
      <c r="D6" s="346"/>
      <c r="E6" s="345" t="s">
        <v>271</v>
      </c>
      <c r="F6" s="346"/>
      <c r="G6" s="345" t="s">
        <v>272</v>
      </c>
      <c r="H6" s="346"/>
      <c r="I6" s="345" t="s">
        <v>273</v>
      </c>
      <c r="J6" s="346"/>
      <c r="K6" s="345" t="s">
        <v>274</v>
      </c>
      <c r="L6" s="347" t="s">
        <v>233</v>
      </c>
    </row>
    <row r="7" spans="1:12" ht="11.25" customHeight="1" x14ac:dyDescent="0.2">
      <c r="A7" s="348" t="s">
        <v>130</v>
      </c>
      <c r="B7" s="349"/>
      <c r="C7" s="350">
        <v>15</v>
      </c>
      <c r="D7" s="351"/>
      <c r="E7" s="350">
        <v>290</v>
      </c>
      <c r="F7" s="352"/>
      <c r="G7" s="350">
        <v>320</v>
      </c>
      <c r="H7" s="352"/>
      <c r="I7" s="350">
        <v>477</v>
      </c>
      <c r="J7" s="353"/>
      <c r="K7" s="350">
        <v>348</v>
      </c>
      <c r="L7" s="354" t="s">
        <v>275</v>
      </c>
    </row>
    <row r="8" spans="1:12" ht="11.25" customHeight="1" x14ac:dyDescent="0.2">
      <c r="A8" s="348" t="s">
        <v>132</v>
      </c>
      <c r="B8" s="349"/>
      <c r="C8" s="350">
        <v>861</v>
      </c>
      <c r="D8" s="352"/>
      <c r="E8" s="350">
        <v>706</v>
      </c>
      <c r="F8" s="354"/>
      <c r="G8" s="350">
        <v>850</v>
      </c>
      <c r="H8" s="352"/>
      <c r="I8" s="350">
        <v>819</v>
      </c>
      <c r="J8" s="355" t="s">
        <v>24</v>
      </c>
      <c r="K8" s="350">
        <v>861</v>
      </c>
      <c r="L8" s="354" t="s">
        <v>275</v>
      </c>
    </row>
    <row r="9" spans="1:12" ht="12" customHeight="1" x14ac:dyDescent="0.2">
      <c r="A9" s="348" t="s">
        <v>276</v>
      </c>
      <c r="B9" s="349"/>
      <c r="C9" s="350">
        <v>1124</v>
      </c>
      <c r="D9" s="352"/>
      <c r="E9" s="350">
        <v>1247</v>
      </c>
      <c r="F9" s="352"/>
      <c r="G9" s="350">
        <v>1253</v>
      </c>
      <c r="H9" s="352"/>
      <c r="I9" s="350">
        <v>1252</v>
      </c>
      <c r="J9" s="355"/>
      <c r="K9" s="350">
        <v>1461</v>
      </c>
      <c r="L9" s="354" t="s">
        <v>275</v>
      </c>
    </row>
    <row r="10" spans="1:12" ht="11.25" customHeight="1" x14ac:dyDescent="0.2">
      <c r="A10" s="348" t="s">
        <v>109</v>
      </c>
      <c r="B10" s="349"/>
      <c r="C10" s="350">
        <v>244</v>
      </c>
      <c r="D10" s="351"/>
      <c r="E10" s="350">
        <v>381</v>
      </c>
      <c r="F10" s="356"/>
      <c r="G10" s="350">
        <v>494</v>
      </c>
      <c r="H10" s="356"/>
      <c r="I10" s="350">
        <v>510</v>
      </c>
      <c r="J10" s="357" t="s">
        <v>24</v>
      </c>
      <c r="K10" s="350">
        <v>510</v>
      </c>
      <c r="L10" s="356"/>
    </row>
    <row r="11" spans="1:12" ht="12" customHeight="1" x14ac:dyDescent="0.2">
      <c r="A11" s="348" t="s">
        <v>277</v>
      </c>
      <c r="B11" s="349"/>
      <c r="C11" s="350">
        <v>140</v>
      </c>
      <c r="D11" s="354"/>
      <c r="E11" s="350">
        <v>131</v>
      </c>
      <c r="F11" s="354" t="s">
        <v>24</v>
      </c>
      <c r="G11" s="350">
        <v>140</v>
      </c>
      <c r="H11" s="352"/>
      <c r="I11" s="350">
        <v>143</v>
      </c>
      <c r="J11" s="358" t="s">
        <v>24</v>
      </c>
      <c r="K11" s="350">
        <v>140</v>
      </c>
      <c r="L11" s="352"/>
    </row>
    <row r="12" spans="1:12" ht="11.25" customHeight="1" x14ac:dyDescent="0.2">
      <c r="A12" s="348" t="s">
        <v>278</v>
      </c>
      <c r="B12" s="349"/>
      <c r="C12" s="350">
        <v>200</v>
      </c>
      <c r="D12" s="354"/>
      <c r="E12" s="350">
        <v>270</v>
      </c>
      <c r="F12" s="354"/>
      <c r="G12" s="350">
        <v>6</v>
      </c>
      <c r="H12" s="352" t="s">
        <v>24</v>
      </c>
      <c r="I12" s="350">
        <v>23</v>
      </c>
      <c r="J12" s="358" t="s">
        <v>24</v>
      </c>
      <c r="K12" s="350">
        <v>20</v>
      </c>
      <c r="L12" s="352"/>
    </row>
    <row r="13" spans="1:12" ht="11.25" customHeight="1" x14ac:dyDescent="0.2">
      <c r="A13" s="348" t="s">
        <v>110</v>
      </c>
      <c r="B13" s="349"/>
      <c r="C13" s="350">
        <v>1966</v>
      </c>
      <c r="D13" s="354"/>
      <c r="E13" s="350">
        <v>2194</v>
      </c>
      <c r="F13" s="352"/>
      <c r="G13" s="350">
        <v>2128</v>
      </c>
      <c r="H13" s="354"/>
      <c r="I13" s="350">
        <v>2344</v>
      </c>
      <c r="J13" s="355"/>
      <c r="K13" s="350">
        <v>1680</v>
      </c>
      <c r="L13" s="354" t="s">
        <v>279</v>
      </c>
    </row>
    <row r="14" spans="1:12" ht="11.25" customHeight="1" x14ac:dyDescent="0.2">
      <c r="A14" s="348" t="s">
        <v>280</v>
      </c>
      <c r="B14" s="349"/>
      <c r="C14" s="350">
        <v>61800</v>
      </c>
      <c r="D14" s="351"/>
      <c r="E14" s="350">
        <v>64400</v>
      </c>
      <c r="F14" s="351" t="s">
        <v>24</v>
      </c>
      <c r="G14" s="350">
        <v>71100</v>
      </c>
      <c r="H14" s="351" t="s">
        <v>24</v>
      </c>
      <c r="I14" s="350">
        <v>71000</v>
      </c>
      <c r="J14" s="359"/>
      <c r="K14" s="350">
        <v>73000</v>
      </c>
      <c r="L14" s="351"/>
    </row>
    <row r="15" spans="1:12" ht="12.6" customHeight="1" x14ac:dyDescent="0.2">
      <c r="A15" s="348" t="s">
        <v>281</v>
      </c>
      <c r="B15" s="349"/>
      <c r="C15" s="350">
        <v>41</v>
      </c>
      <c r="D15" s="351"/>
      <c r="E15" s="350">
        <v>35</v>
      </c>
      <c r="F15" s="356"/>
      <c r="G15" s="350">
        <v>55</v>
      </c>
      <c r="H15" s="351"/>
      <c r="I15" s="350">
        <v>12</v>
      </c>
      <c r="J15" s="359"/>
      <c r="K15" s="350">
        <v>21</v>
      </c>
      <c r="L15" s="351"/>
    </row>
    <row r="16" spans="1:12" ht="12" customHeight="1" x14ac:dyDescent="0.2">
      <c r="A16" s="348" t="s">
        <v>282</v>
      </c>
      <c r="B16" s="349"/>
      <c r="C16" s="350">
        <v>110</v>
      </c>
      <c r="D16" s="351"/>
      <c r="E16" s="350">
        <v>100</v>
      </c>
      <c r="F16" s="351"/>
      <c r="G16" s="350">
        <v>65</v>
      </c>
      <c r="H16" s="351"/>
      <c r="I16" s="350">
        <v>70</v>
      </c>
      <c r="J16" s="359"/>
      <c r="K16" s="350">
        <v>70</v>
      </c>
      <c r="L16" s="351"/>
    </row>
    <row r="17" spans="1:12" ht="11.25" customHeight="1" x14ac:dyDescent="0.2">
      <c r="A17" s="348" t="s">
        <v>191</v>
      </c>
      <c r="B17" s="349"/>
      <c r="C17" s="350">
        <v>13</v>
      </c>
      <c r="D17" s="354"/>
      <c r="E17" s="350">
        <v>66</v>
      </c>
      <c r="F17" s="352"/>
      <c r="G17" s="350">
        <v>274</v>
      </c>
      <c r="H17" s="352"/>
      <c r="I17" s="350">
        <v>479</v>
      </c>
      <c r="J17" s="355"/>
      <c r="K17" s="350">
        <v>600</v>
      </c>
      <c r="L17" s="354"/>
    </row>
    <row r="18" spans="1:12" ht="12" customHeight="1" x14ac:dyDescent="0.2">
      <c r="A18" s="348" t="s">
        <v>283</v>
      </c>
      <c r="B18" s="349"/>
      <c r="C18" s="350">
        <v>439</v>
      </c>
      <c r="D18" s="354"/>
      <c r="E18" s="350">
        <v>276</v>
      </c>
      <c r="F18" s="354"/>
      <c r="G18" s="350">
        <v>28</v>
      </c>
      <c r="H18" s="354"/>
      <c r="I18" s="350">
        <v>61</v>
      </c>
      <c r="J18" s="355"/>
      <c r="K18" s="350">
        <v>110</v>
      </c>
      <c r="L18" s="354" t="s">
        <v>275</v>
      </c>
    </row>
    <row r="19" spans="1:12" ht="11.25" customHeight="1" x14ac:dyDescent="0.2">
      <c r="A19" s="348" t="s">
        <v>192</v>
      </c>
      <c r="B19" s="349"/>
      <c r="C19" s="350">
        <v>819</v>
      </c>
      <c r="D19" s="352"/>
      <c r="E19" s="350">
        <v>763</v>
      </c>
      <c r="F19" s="352"/>
      <c r="G19" s="350">
        <v>692</v>
      </c>
      <c r="H19" s="354"/>
      <c r="I19" s="350">
        <v>671</v>
      </c>
      <c r="J19" s="355"/>
      <c r="K19" s="350">
        <v>474</v>
      </c>
      <c r="L19" s="354" t="s">
        <v>275</v>
      </c>
    </row>
    <row r="20" spans="1:12" ht="11.25" customHeight="1" x14ac:dyDescent="0.2">
      <c r="A20" s="348" t="s">
        <v>180</v>
      </c>
      <c r="B20" s="349"/>
      <c r="C20" s="350">
        <v>3314</v>
      </c>
      <c r="D20" s="356"/>
      <c r="E20" s="350">
        <v>3537</v>
      </c>
      <c r="F20" s="356"/>
      <c r="G20" s="350">
        <v>2973</v>
      </c>
      <c r="H20" s="351"/>
      <c r="I20" s="350">
        <v>2659</v>
      </c>
      <c r="J20" s="359" t="s">
        <v>24</v>
      </c>
      <c r="K20" s="350">
        <v>2600</v>
      </c>
      <c r="L20" s="351"/>
    </row>
    <row r="21" spans="1:12" ht="11.25" customHeight="1" x14ac:dyDescent="0.2">
      <c r="A21" s="348" t="s">
        <v>284</v>
      </c>
      <c r="B21" s="349"/>
      <c r="C21" s="350">
        <v>480</v>
      </c>
      <c r="D21" s="354"/>
      <c r="E21" s="350">
        <v>830</v>
      </c>
      <c r="F21" s="354"/>
      <c r="G21" s="350">
        <v>1100</v>
      </c>
      <c r="H21" s="352"/>
      <c r="I21" s="350">
        <v>1000</v>
      </c>
      <c r="J21" s="358"/>
      <c r="K21" s="350">
        <v>850</v>
      </c>
      <c r="L21" s="352"/>
    </row>
    <row r="22" spans="1:12" ht="11.25" customHeight="1" x14ac:dyDescent="0.2">
      <c r="A22" s="348" t="s">
        <v>184</v>
      </c>
      <c r="B22" s="349"/>
      <c r="C22" s="350">
        <v>497</v>
      </c>
      <c r="D22" s="354"/>
      <c r="E22" s="350">
        <v>542</v>
      </c>
      <c r="F22" s="354"/>
      <c r="G22" s="350">
        <v>510</v>
      </c>
      <c r="H22" s="354"/>
      <c r="I22" s="350">
        <v>800</v>
      </c>
      <c r="J22" s="355"/>
      <c r="K22" s="350">
        <v>835</v>
      </c>
      <c r="L22" s="354"/>
    </row>
    <row r="23" spans="1:12" ht="12" customHeight="1" x14ac:dyDescent="0.2">
      <c r="A23" s="348" t="s">
        <v>285</v>
      </c>
      <c r="B23" s="349"/>
      <c r="C23" s="350">
        <v>160</v>
      </c>
      <c r="D23" s="356"/>
      <c r="E23" s="350">
        <v>80</v>
      </c>
      <c r="F23" s="356"/>
      <c r="G23" s="350">
        <v>140</v>
      </c>
      <c r="H23" s="356"/>
      <c r="I23" s="350">
        <v>100</v>
      </c>
      <c r="J23" s="357"/>
      <c r="K23" s="350">
        <v>30</v>
      </c>
      <c r="L23" s="356"/>
    </row>
    <row r="24" spans="1:12" ht="11.25" customHeight="1" x14ac:dyDescent="0.2">
      <c r="A24" s="348" t="s">
        <v>215</v>
      </c>
      <c r="B24" s="349"/>
      <c r="C24" s="350">
        <v>8</v>
      </c>
      <c r="D24" s="356"/>
      <c r="E24" s="350">
        <v>34</v>
      </c>
      <c r="F24" s="354"/>
      <c r="G24" s="350">
        <v>57</v>
      </c>
      <c r="H24" s="354"/>
      <c r="I24" s="350">
        <v>63</v>
      </c>
      <c r="J24" s="355" t="s">
        <v>24</v>
      </c>
      <c r="K24" s="350">
        <v>60</v>
      </c>
      <c r="L24" s="354"/>
    </row>
    <row r="25" spans="1:12" ht="11.25" customHeight="1" x14ac:dyDescent="0.2">
      <c r="A25" s="348" t="s">
        <v>118</v>
      </c>
      <c r="B25" s="349"/>
      <c r="C25" s="350" t="s">
        <v>43</v>
      </c>
      <c r="D25" s="356"/>
      <c r="E25" s="350" t="s">
        <v>43</v>
      </c>
      <c r="F25" s="356"/>
      <c r="G25" s="350" t="s">
        <v>43</v>
      </c>
      <c r="H25" s="356"/>
      <c r="I25" s="350" t="s">
        <v>43</v>
      </c>
      <c r="J25" s="357"/>
      <c r="K25" s="350">
        <v>150</v>
      </c>
      <c r="L25" s="356"/>
    </row>
    <row r="26" spans="1:12" ht="11.25" customHeight="1" x14ac:dyDescent="0.2">
      <c r="A26" s="348" t="s">
        <v>286</v>
      </c>
      <c r="B26" s="349"/>
      <c r="C26" s="350" t="s">
        <v>5</v>
      </c>
      <c r="D26" s="351"/>
      <c r="E26" s="350" t="s">
        <v>5</v>
      </c>
      <c r="F26" s="351"/>
      <c r="G26" s="350" t="s">
        <v>5</v>
      </c>
      <c r="H26" s="351"/>
      <c r="I26" s="350" t="s">
        <v>5</v>
      </c>
      <c r="J26" s="359"/>
      <c r="K26" s="350" t="s">
        <v>5</v>
      </c>
      <c r="L26" s="351"/>
    </row>
    <row r="27" spans="1:12" ht="12" customHeight="1" x14ac:dyDescent="0.2">
      <c r="A27" s="348" t="s">
        <v>287</v>
      </c>
      <c r="B27" s="360"/>
      <c r="C27" s="350">
        <v>1635</v>
      </c>
      <c r="D27" s="351"/>
      <c r="E27" s="350">
        <v>1050</v>
      </c>
      <c r="F27" s="351"/>
      <c r="G27" s="350">
        <v>1660</v>
      </c>
      <c r="H27" s="351"/>
      <c r="I27" s="350">
        <v>4500</v>
      </c>
      <c r="J27" s="359" t="s">
        <v>288</v>
      </c>
      <c r="K27" s="350">
        <v>5600</v>
      </c>
      <c r="L27" s="356" t="s">
        <v>275</v>
      </c>
    </row>
    <row r="28" spans="1:12" ht="12" customHeight="1" x14ac:dyDescent="0.2">
      <c r="A28" s="348" t="s">
        <v>289</v>
      </c>
      <c r="B28" s="349"/>
      <c r="C28" s="350" t="s">
        <v>43</v>
      </c>
      <c r="D28" s="351"/>
      <c r="E28" s="350" t="s">
        <v>43</v>
      </c>
      <c r="F28" s="351"/>
      <c r="G28" s="350" t="s">
        <v>43</v>
      </c>
      <c r="H28" s="356"/>
      <c r="I28" s="350" t="s">
        <v>43</v>
      </c>
      <c r="J28" s="361"/>
      <c r="K28" s="350" t="s">
        <v>5</v>
      </c>
      <c r="L28" s="356"/>
    </row>
    <row r="29" spans="1:12" ht="11.25" customHeight="1" x14ac:dyDescent="0.2">
      <c r="A29" s="362" t="s">
        <v>44</v>
      </c>
      <c r="B29" s="342"/>
      <c r="C29" s="363">
        <v>73900</v>
      </c>
      <c r="D29" s="364"/>
      <c r="E29" s="363">
        <v>76900</v>
      </c>
      <c r="F29" s="365" t="s">
        <v>24</v>
      </c>
      <c r="G29" s="363">
        <v>83800</v>
      </c>
      <c r="H29" s="365" t="s">
        <v>24</v>
      </c>
      <c r="I29" s="363">
        <v>87000</v>
      </c>
      <c r="J29" s="365" t="s">
        <v>24</v>
      </c>
      <c r="K29" s="363">
        <v>89400</v>
      </c>
      <c r="L29" s="365"/>
    </row>
    <row r="30" spans="1:12" ht="11.25" customHeight="1" x14ac:dyDescent="0.2">
      <c r="A30" s="431" t="s">
        <v>290</v>
      </c>
      <c r="B30" s="431"/>
      <c r="C30" s="431"/>
      <c r="D30" s="431"/>
      <c r="E30" s="431"/>
      <c r="F30" s="431"/>
      <c r="G30" s="431"/>
      <c r="H30" s="431"/>
      <c r="I30" s="431"/>
      <c r="J30" s="431"/>
      <c r="K30" s="431"/>
      <c r="L30" s="431"/>
    </row>
    <row r="31" spans="1:12" ht="11.25" customHeight="1" x14ac:dyDescent="0.2">
      <c r="A31" s="426" t="s">
        <v>291</v>
      </c>
      <c r="B31" s="426"/>
      <c r="C31" s="426"/>
      <c r="D31" s="426"/>
      <c r="E31" s="426"/>
      <c r="F31" s="426"/>
      <c r="G31" s="426"/>
      <c r="H31" s="426"/>
      <c r="I31" s="426"/>
      <c r="J31" s="426"/>
      <c r="K31" s="426"/>
      <c r="L31" s="426"/>
    </row>
    <row r="32" spans="1:12" ht="11.25" customHeight="1" x14ac:dyDescent="0.2">
      <c r="A32" s="426" t="s">
        <v>292</v>
      </c>
      <c r="B32" s="426"/>
      <c r="C32" s="426"/>
      <c r="D32" s="426"/>
      <c r="E32" s="426"/>
      <c r="F32" s="426"/>
      <c r="G32" s="426"/>
      <c r="H32" s="426"/>
      <c r="I32" s="426"/>
      <c r="J32" s="426"/>
      <c r="K32" s="426"/>
      <c r="L32" s="426"/>
    </row>
    <row r="33" spans="1:12" ht="11.25" customHeight="1" x14ac:dyDescent="0.2">
      <c r="A33" s="426" t="s">
        <v>304</v>
      </c>
      <c r="B33" s="426"/>
      <c r="C33" s="426"/>
      <c r="D33" s="426"/>
      <c r="E33" s="426"/>
      <c r="F33" s="426"/>
      <c r="G33" s="426"/>
      <c r="H33" s="426"/>
      <c r="I33" s="426"/>
      <c r="J33" s="426"/>
      <c r="K33" s="426"/>
      <c r="L33" s="426"/>
    </row>
    <row r="34" spans="1:12" ht="11.25" customHeight="1" x14ac:dyDescent="0.2">
      <c r="A34" s="425" t="s">
        <v>305</v>
      </c>
      <c r="B34" s="425"/>
      <c r="C34" s="425"/>
      <c r="D34" s="425"/>
      <c r="E34" s="425"/>
      <c r="F34" s="425"/>
      <c r="G34" s="425"/>
      <c r="H34" s="425"/>
      <c r="I34" s="425"/>
      <c r="J34" s="425"/>
      <c r="K34" s="425"/>
      <c r="L34" s="425"/>
    </row>
    <row r="35" spans="1:12" ht="11.25" customHeight="1" x14ac:dyDescent="0.2">
      <c r="A35" s="426" t="s">
        <v>293</v>
      </c>
      <c r="B35" s="426"/>
      <c r="C35" s="426"/>
      <c r="D35" s="426"/>
      <c r="E35" s="426"/>
      <c r="F35" s="426"/>
      <c r="G35" s="426"/>
      <c r="H35" s="426"/>
      <c r="I35" s="426"/>
      <c r="J35" s="426"/>
      <c r="K35" s="426"/>
      <c r="L35" s="426"/>
    </row>
    <row r="36" spans="1:12" ht="11.25" customHeight="1" x14ac:dyDescent="0.2">
      <c r="A36" s="426" t="s">
        <v>294</v>
      </c>
      <c r="B36" s="426"/>
      <c r="C36" s="426"/>
      <c r="D36" s="426"/>
      <c r="E36" s="426"/>
      <c r="F36" s="426"/>
      <c r="G36" s="426"/>
      <c r="H36" s="426"/>
      <c r="I36" s="426"/>
      <c r="J36" s="426"/>
      <c r="K36" s="426"/>
      <c r="L36" s="426"/>
    </row>
    <row r="37" spans="1:12" ht="11.25" customHeight="1" x14ac:dyDescent="0.2">
      <c r="A37" s="426" t="s">
        <v>295</v>
      </c>
      <c r="B37" s="426"/>
      <c r="C37" s="426"/>
      <c r="D37" s="426"/>
      <c r="E37" s="426"/>
      <c r="F37" s="426"/>
      <c r="G37" s="426"/>
      <c r="H37" s="426"/>
      <c r="I37" s="426"/>
      <c r="J37" s="426"/>
      <c r="K37" s="426"/>
      <c r="L37" s="426"/>
    </row>
    <row r="38" spans="1:12" ht="11.25" customHeight="1" x14ac:dyDescent="0.2">
      <c r="A38" s="426" t="s">
        <v>296</v>
      </c>
      <c r="B38" s="426"/>
      <c r="C38" s="426"/>
      <c r="D38" s="426"/>
      <c r="E38" s="426"/>
      <c r="F38" s="426"/>
      <c r="G38" s="426"/>
      <c r="H38" s="426"/>
      <c r="I38" s="426"/>
      <c r="J38" s="426"/>
      <c r="K38" s="426"/>
      <c r="L38" s="426"/>
    </row>
    <row r="39" spans="1:12" ht="11.25" customHeight="1" x14ac:dyDescent="0.2">
      <c r="A39" s="425" t="s">
        <v>297</v>
      </c>
      <c r="B39" s="425"/>
      <c r="C39" s="425"/>
      <c r="D39" s="425"/>
      <c r="E39" s="425"/>
      <c r="F39" s="425"/>
      <c r="G39" s="425"/>
      <c r="H39" s="425"/>
      <c r="I39" s="425"/>
      <c r="J39" s="425"/>
      <c r="K39" s="425"/>
      <c r="L39" s="425"/>
    </row>
    <row r="40" spans="1:12" ht="11.25" customHeight="1" x14ac:dyDescent="0.2">
      <c r="A40" s="426" t="s">
        <v>298</v>
      </c>
      <c r="B40" s="426"/>
      <c r="C40" s="426"/>
      <c r="D40" s="426"/>
      <c r="E40" s="426"/>
      <c r="F40" s="426"/>
      <c r="G40" s="426"/>
      <c r="H40" s="426"/>
      <c r="I40" s="426"/>
      <c r="J40" s="426"/>
      <c r="K40" s="426"/>
      <c r="L40" s="426"/>
    </row>
    <row r="41" spans="1:12" ht="11.25" customHeight="1" x14ac:dyDescent="0.2">
      <c r="A41" s="426" t="s">
        <v>299</v>
      </c>
      <c r="B41" s="426"/>
      <c r="C41" s="426"/>
      <c r="D41" s="426"/>
      <c r="E41" s="426"/>
      <c r="F41" s="426"/>
      <c r="G41" s="426"/>
      <c r="H41" s="426"/>
      <c r="I41" s="426"/>
      <c r="J41" s="426"/>
      <c r="K41" s="426"/>
      <c r="L41" s="426"/>
    </row>
    <row r="42" spans="1:12" ht="11.25" customHeight="1" x14ac:dyDescent="0.2">
      <c r="A42" s="425" t="s">
        <v>300</v>
      </c>
      <c r="B42" s="425"/>
      <c r="C42" s="425"/>
      <c r="D42" s="425"/>
      <c r="E42" s="425"/>
      <c r="F42" s="425"/>
      <c r="G42" s="425"/>
      <c r="H42" s="425"/>
      <c r="I42" s="425"/>
      <c r="J42" s="425"/>
      <c r="K42" s="425"/>
      <c r="L42" s="425"/>
    </row>
    <row r="43" spans="1:12" ht="15" x14ac:dyDescent="0.25">
      <c r="A43"/>
      <c r="B43"/>
      <c r="C43" s="366"/>
      <c r="D43" s="367"/>
      <c r="E43" s="366"/>
      <c r="F43" s="367"/>
      <c r="G43" s="366"/>
      <c r="H43" s="367"/>
      <c r="I43" s="366"/>
      <c r="J43" s="367"/>
      <c r="K43" s="366"/>
      <c r="L43"/>
    </row>
    <row r="44" spans="1:12" ht="12.75" x14ac:dyDescent="0.2">
      <c r="A44" s="368"/>
      <c r="B44" s="368"/>
      <c r="C44" s="369"/>
      <c r="D44" s="370"/>
      <c r="E44" s="369"/>
      <c r="F44" s="370"/>
      <c r="G44" s="369"/>
      <c r="H44" s="370"/>
      <c r="I44" s="369"/>
      <c r="J44" s="370"/>
      <c r="K44" s="369"/>
    </row>
  </sheetData>
  <mergeCells count="18">
    <mergeCell ref="A1:L1"/>
    <mergeCell ref="A2:L2"/>
    <mergeCell ref="A4:L4"/>
    <mergeCell ref="A30:L30"/>
    <mergeCell ref="A31:L31"/>
    <mergeCell ref="A39:L39"/>
    <mergeCell ref="A40:L40"/>
    <mergeCell ref="A41:L41"/>
    <mergeCell ref="A42:L42"/>
    <mergeCell ref="A3:L3"/>
    <mergeCell ref="A5:L5"/>
    <mergeCell ref="A33:L33"/>
    <mergeCell ref="A34:L34"/>
    <mergeCell ref="A35:L35"/>
    <mergeCell ref="A36:L36"/>
    <mergeCell ref="A37:L37"/>
    <mergeCell ref="A38:L38"/>
    <mergeCell ref="A32:L32"/>
  </mergeCells>
  <pageMargins left="0.5" right="0.5" top="0.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zoomScale="140" zoomScaleNormal="140" workbookViewId="0">
      <selection sqref="A1:L1"/>
    </sheetView>
  </sheetViews>
  <sheetFormatPr defaultRowHeight="11.25" customHeight="1" x14ac:dyDescent="0.25"/>
  <cols>
    <col min="1" max="1" width="35.28515625" style="22" customWidth="1"/>
    <col min="2" max="2" width="1.42578125" style="22" customWidth="1"/>
    <col min="3" max="3" width="9.42578125" style="22" customWidth="1"/>
    <col min="4" max="4" width="1.42578125" style="189" customWidth="1"/>
    <col min="5" max="5" width="9.42578125" style="22" customWidth="1"/>
    <col min="6" max="6" width="1.42578125" style="189" customWidth="1"/>
    <col min="7" max="7" width="9" style="22" customWidth="1"/>
    <col min="8" max="8" width="1.42578125" style="189" customWidth="1"/>
    <col min="9" max="9" width="9.42578125" style="22" customWidth="1"/>
    <col min="10" max="10" width="1.42578125" style="189" customWidth="1"/>
    <col min="11" max="11" width="8.5703125" style="22" customWidth="1"/>
    <col min="12" max="12" width="1.7109375" style="191" customWidth="1"/>
  </cols>
  <sheetData>
    <row r="1" spans="1:12" ht="11.25" customHeight="1" x14ac:dyDescent="0.25">
      <c r="A1" s="381" t="s">
        <v>0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</row>
    <row r="2" spans="1:12" ht="11.25" customHeight="1" x14ac:dyDescent="0.25">
      <c r="A2" s="381" t="s">
        <v>1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</row>
    <row r="3" spans="1:12" ht="11.25" customHeight="1" x14ac:dyDescent="0.25">
      <c r="A3" s="381"/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</row>
    <row r="4" spans="1:12" ht="11.25" customHeight="1" x14ac:dyDescent="0.25">
      <c r="A4" s="381" t="s">
        <v>234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  <c r="L4" s="381"/>
    </row>
    <row r="5" spans="1:12" ht="11.25" customHeight="1" x14ac:dyDescent="0.25">
      <c r="A5" s="380"/>
      <c r="B5" s="380"/>
      <c r="C5" s="380"/>
      <c r="D5" s="380"/>
      <c r="E5" s="380"/>
      <c r="F5" s="380"/>
      <c r="G5" s="380"/>
      <c r="H5" s="380"/>
      <c r="I5" s="380"/>
      <c r="J5" s="380"/>
      <c r="K5" s="380"/>
      <c r="L5" s="380"/>
    </row>
    <row r="6" spans="1:12" ht="11.25" customHeight="1" x14ac:dyDescent="0.25">
      <c r="A6" s="177"/>
      <c r="B6" s="177"/>
      <c r="C6" s="260">
        <v>2011</v>
      </c>
      <c r="D6" s="178"/>
      <c r="E6" s="260">
        <v>2012</v>
      </c>
      <c r="F6" s="178"/>
      <c r="G6" s="260">
        <v>2013</v>
      </c>
      <c r="H6" s="178"/>
      <c r="I6" s="260">
        <v>2014</v>
      </c>
      <c r="J6" s="178"/>
      <c r="K6" s="260">
        <v>2015</v>
      </c>
      <c r="L6" s="190"/>
    </row>
    <row r="7" spans="1:12" ht="11.25" customHeight="1" x14ac:dyDescent="0.25">
      <c r="A7" s="161" t="s">
        <v>2</v>
      </c>
      <c r="B7" s="5"/>
      <c r="C7" s="2"/>
      <c r="D7" s="184"/>
      <c r="E7" s="2"/>
      <c r="F7" s="184"/>
      <c r="G7" s="2"/>
      <c r="H7" s="184"/>
      <c r="I7" s="2"/>
      <c r="J7" s="184"/>
      <c r="K7" s="2"/>
    </row>
    <row r="8" spans="1:12" ht="11.25" customHeight="1" x14ac:dyDescent="0.25">
      <c r="A8" s="162" t="s">
        <v>3</v>
      </c>
      <c r="B8" s="5"/>
      <c r="C8" s="2"/>
      <c r="D8" s="184"/>
      <c r="E8" s="2"/>
      <c r="F8" s="184"/>
      <c r="G8" s="2"/>
      <c r="H8" s="184"/>
      <c r="I8" s="2"/>
      <c r="J8" s="184"/>
      <c r="K8" s="2"/>
    </row>
    <row r="9" spans="1:12" ht="11.25" customHeight="1" x14ac:dyDescent="0.25">
      <c r="A9" s="179" t="s">
        <v>4</v>
      </c>
      <c r="B9" s="6"/>
      <c r="C9" s="181" t="s">
        <v>5</v>
      </c>
      <c r="D9" s="181"/>
      <c r="E9" s="181" t="s">
        <v>5</v>
      </c>
      <c r="F9" s="181"/>
      <c r="G9" s="181" t="s">
        <v>5</v>
      </c>
      <c r="H9" s="181"/>
      <c r="I9" s="181" t="s">
        <v>5</v>
      </c>
      <c r="J9" s="181"/>
      <c r="K9" s="182" t="s">
        <v>5</v>
      </c>
      <c r="L9" s="190"/>
    </row>
    <row r="10" spans="1:12" ht="11.25" customHeight="1" x14ac:dyDescent="0.25">
      <c r="A10" s="179" t="s">
        <v>6</v>
      </c>
      <c r="B10" s="5"/>
      <c r="C10" s="183" t="s">
        <v>7</v>
      </c>
      <c r="D10" s="178"/>
      <c r="E10" s="183" t="s">
        <v>7</v>
      </c>
      <c r="F10" s="178"/>
      <c r="G10" s="183" t="s">
        <v>7</v>
      </c>
      <c r="H10" s="178"/>
      <c r="I10" s="183" t="s">
        <v>7</v>
      </c>
      <c r="J10" s="178"/>
      <c r="K10" s="157" t="s">
        <v>7</v>
      </c>
      <c r="L10" s="190"/>
    </row>
    <row r="11" spans="1:12" ht="11.25" customHeight="1" x14ac:dyDescent="0.25">
      <c r="A11" s="179" t="s">
        <v>8</v>
      </c>
      <c r="B11" s="3"/>
      <c r="C11" s="9">
        <v>188</v>
      </c>
      <c r="D11" s="185" t="s">
        <v>24</v>
      </c>
      <c r="E11" s="9">
        <v>186</v>
      </c>
      <c r="F11" s="185" t="s">
        <v>24</v>
      </c>
      <c r="G11" s="10">
        <v>1050</v>
      </c>
      <c r="H11" s="185" t="s">
        <v>24</v>
      </c>
      <c r="I11" s="10">
        <v>1230</v>
      </c>
      <c r="J11" s="178"/>
      <c r="K11" s="10">
        <v>398</v>
      </c>
      <c r="L11" s="190"/>
    </row>
    <row r="12" spans="1:12" ht="11.25" customHeight="1" x14ac:dyDescent="0.25">
      <c r="A12" s="179" t="s">
        <v>9</v>
      </c>
      <c r="B12" s="3"/>
      <c r="C12" s="9">
        <v>3660</v>
      </c>
      <c r="D12" s="185" t="s">
        <v>24</v>
      </c>
      <c r="E12" s="9">
        <v>3610</v>
      </c>
      <c r="F12" s="185" t="s">
        <v>24</v>
      </c>
      <c r="G12" s="10">
        <v>3690</v>
      </c>
      <c r="H12" s="178"/>
      <c r="I12" s="10">
        <v>4080</v>
      </c>
      <c r="J12" s="178"/>
      <c r="K12" s="10">
        <v>3970</v>
      </c>
      <c r="L12" s="190"/>
    </row>
    <row r="13" spans="1:12" ht="11.25" customHeight="1" x14ac:dyDescent="0.25">
      <c r="A13" s="179" t="s">
        <v>10</v>
      </c>
      <c r="B13" s="5"/>
      <c r="C13" s="2"/>
      <c r="D13" s="184"/>
      <c r="E13" s="2"/>
      <c r="F13" s="184"/>
      <c r="G13" s="12"/>
      <c r="H13" s="184"/>
      <c r="I13" s="12"/>
      <c r="J13" s="184"/>
      <c r="K13" s="12"/>
    </row>
    <row r="14" spans="1:12" ht="11.25" customHeight="1" x14ac:dyDescent="0.25">
      <c r="A14" s="180" t="s">
        <v>11</v>
      </c>
      <c r="B14" s="5"/>
      <c r="C14" s="194" t="s">
        <v>7</v>
      </c>
      <c r="D14" s="184"/>
      <c r="E14" s="194" t="s">
        <v>7</v>
      </c>
      <c r="F14" s="184"/>
      <c r="G14" s="195" t="s">
        <v>7</v>
      </c>
      <c r="H14" s="184"/>
      <c r="I14" s="195" t="s">
        <v>7</v>
      </c>
      <c r="J14" s="184"/>
      <c r="K14" s="195" t="s">
        <v>7</v>
      </c>
      <c r="L14" s="190"/>
    </row>
    <row r="15" spans="1:12" ht="12" customHeight="1" x14ac:dyDescent="0.25">
      <c r="A15" s="180" t="s">
        <v>12</v>
      </c>
      <c r="B15" s="3"/>
      <c r="C15" s="13">
        <v>15800</v>
      </c>
      <c r="D15" s="178"/>
      <c r="E15" s="13">
        <v>14000</v>
      </c>
      <c r="F15" s="178"/>
      <c r="G15" s="13">
        <v>11900</v>
      </c>
      <c r="H15" s="178"/>
      <c r="I15" s="13">
        <v>11600</v>
      </c>
      <c r="J15" s="178"/>
      <c r="K15" s="13">
        <v>11600</v>
      </c>
      <c r="L15" s="190"/>
    </row>
    <row r="16" spans="1:12" ht="11.25" customHeight="1" x14ac:dyDescent="0.25">
      <c r="A16" s="179" t="s">
        <v>13</v>
      </c>
      <c r="B16" s="5"/>
      <c r="C16" s="2"/>
      <c r="D16" s="184"/>
      <c r="E16" s="2"/>
      <c r="F16" s="184"/>
      <c r="G16" s="12"/>
      <c r="H16" s="184"/>
      <c r="I16" s="12"/>
      <c r="J16" s="184"/>
      <c r="K16" s="12"/>
    </row>
    <row r="17" spans="1:12" ht="12.6" customHeight="1" x14ac:dyDescent="0.25">
      <c r="A17" s="180" t="s">
        <v>14</v>
      </c>
      <c r="B17" s="5"/>
      <c r="C17" s="2">
        <v>248</v>
      </c>
      <c r="D17" s="184"/>
      <c r="E17" s="2">
        <v>358</v>
      </c>
      <c r="F17" s="184"/>
      <c r="G17" s="12">
        <v>358</v>
      </c>
      <c r="H17" s="184"/>
      <c r="I17" s="12">
        <v>348</v>
      </c>
      <c r="J17" s="184"/>
      <c r="K17" s="12">
        <v>302</v>
      </c>
      <c r="L17" s="190"/>
    </row>
    <row r="18" spans="1:12" ht="12.6" customHeight="1" x14ac:dyDescent="0.25">
      <c r="A18" s="180" t="s">
        <v>15</v>
      </c>
      <c r="B18" s="3"/>
      <c r="C18" s="4">
        <v>150</v>
      </c>
      <c r="D18" s="178"/>
      <c r="E18" s="183" t="s">
        <v>16</v>
      </c>
      <c r="F18" s="178"/>
      <c r="G18" s="157" t="s">
        <v>16</v>
      </c>
      <c r="H18" s="178"/>
      <c r="I18" s="157" t="s">
        <v>16</v>
      </c>
      <c r="J18" s="178"/>
      <c r="K18" s="157" t="s">
        <v>16</v>
      </c>
      <c r="L18" s="190"/>
    </row>
    <row r="19" spans="1:12" ht="11.25" customHeight="1" x14ac:dyDescent="0.25">
      <c r="A19" s="162" t="s">
        <v>17</v>
      </c>
      <c r="B19" s="5"/>
      <c r="C19" s="2"/>
      <c r="D19" s="184"/>
      <c r="E19" s="2"/>
      <c r="F19" s="184"/>
      <c r="G19" s="12"/>
      <c r="H19" s="184"/>
      <c r="I19" s="12"/>
      <c r="J19" s="184"/>
      <c r="K19" s="12"/>
    </row>
    <row r="20" spans="1:12" ht="11.25" customHeight="1" x14ac:dyDescent="0.25">
      <c r="A20" s="179" t="s">
        <v>4</v>
      </c>
      <c r="B20" s="5"/>
      <c r="C20" s="194" t="s">
        <v>7</v>
      </c>
      <c r="D20" s="184"/>
      <c r="E20" s="194" t="s">
        <v>7</v>
      </c>
      <c r="F20" s="184"/>
      <c r="G20" s="195" t="s">
        <v>7</v>
      </c>
      <c r="H20" s="184"/>
      <c r="I20" s="195" t="s">
        <v>7</v>
      </c>
      <c r="J20" s="184"/>
      <c r="K20" s="195" t="s">
        <v>7</v>
      </c>
      <c r="L20" s="190"/>
    </row>
    <row r="21" spans="1:12" ht="12.6" customHeight="1" x14ac:dyDescent="0.25">
      <c r="A21" s="179" t="s">
        <v>18</v>
      </c>
      <c r="B21" s="3"/>
      <c r="C21" s="183" t="s">
        <v>7</v>
      </c>
      <c r="D21" s="178"/>
      <c r="E21" s="183" t="s">
        <v>7</v>
      </c>
      <c r="F21" s="178"/>
      <c r="G21" s="157" t="s">
        <v>7</v>
      </c>
      <c r="H21" s="178"/>
      <c r="I21" s="157" t="s">
        <v>7</v>
      </c>
      <c r="J21" s="178"/>
      <c r="K21" s="157" t="s">
        <v>7</v>
      </c>
      <c r="L21" s="190"/>
    </row>
    <row r="22" spans="1:12" ht="11.25" customHeight="1" x14ac:dyDescent="0.25">
      <c r="A22" s="179" t="s">
        <v>8</v>
      </c>
      <c r="B22" s="3"/>
      <c r="C22" s="8">
        <v>1010</v>
      </c>
      <c r="D22" s="186"/>
      <c r="E22" s="8">
        <v>833</v>
      </c>
      <c r="F22" s="178"/>
      <c r="G22" s="16">
        <v>1600</v>
      </c>
      <c r="H22" s="178"/>
      <c r="I22" s="16">
        <v>653</v>
      </c>
      <c r="J22" s="178"/>
      <c r="K22" s="16">
        <v>310</v>
      </c>
      <c r="L22" s="190"/>
    </row>
    <row r="23" spans="1:12" ht="11.25" customHeight="1" x14ac:dyDescent="0.25">
      <c r="A23" s="179" t="s">
        <v>9</v>
      </c>
      <c r="B23" s="3"/>
      <c r="C23" s="8">
        <v>2020</v>
      </c>
      <c r="D23" s="178"/>
      <c r="E23" s="8">
        <v>1500</v>
      </c>
      <c r="F23" s="178"/>
      <c r="G23" s="16">
        <v>2220</v>
      </c>
      <c r="H23" s="178"/>
      <c r="I23" s="16">
        <v>1780</v>
      </c>
      <c r="J23" s="178"/>
      <c r="K23" s="16">
        <v>1270</v>
      </c>
      <c r="L23" s="190"/>
    </row>
    <row r="24" spans="1:12" ht="11.25" customHeight="1" x14ac:dyDescent="0.25">
      <c r="A24" s="179" t="s">
        <v>19</v>
      </c>
      <c r="B24" s="3"/>
      <c r="C24" s="183" t="s">
        <v>7</v>
      </c>
      <c r="D24" s="178"/>
      <c r="E24" s="183" t="s">
        <v>7</v>
      </c>
      <c r="F24" s="178"/>
      <c r="G24" s="157" t="s">
        <v>7</v>
      </c>
      <c r="H24" s="178"/>
      <c r="I24" s="157" t="s">
        <v>7</v>
      </c>
      <c r="J24" s="178"/>
      <c r="K24" s="157" t="s">
        <v>7</v>
      </c>
      <c r="L24" s="190"/>
    </row>
    <row r="25" spans="1:12" ht="11.25" customHeight="1" x14ac:dyDescent="0.25">
      <c r="A25" s="179" t="s">
        <v>13</v>
      </c>
      <c r="B25" s="5"/>
      <c r="C25" s="2"/>
      <c r="D25" s="184"/>
      <c r="E25" s="2"/>
      <c r="F25" s="184"/>
      <c r="G25" s="12"/>
      <c r="H25" s="184"/>
      <c r="I25" s="12"/>
      <c r="J25" s="184"/>
      <c r="K25" s="12"/>
    </row>
    <row r="26" spans="1:12" ht="12" customHeight="1" x14ac:dyDescent="0.25">
      <c r="A26" s="180" t="s">
        <v>20</v>
      </c>
      <c r="B26" s="5"/>
      <c r="C26" s="2">
        <v>370</v>
      </c>
      <c r="D26" s="184"/>
      <c r="E26" s="194" t="s">
        <v>16</v>
      </c>
      <c r="F26" s="184"/>
      <c r="G26" s="195" t="s">
        <v>16</v>
      </c>
      <c r="H26" s="184"/>
      <c r="I26" s="195" t="s">
        <v>16</v>
      </c>
      <c r="J26" s="184"/>
      <c r="K26" s="195" t="s">
        <v>16</v>
      </c>
      <c r="L26" s="190"/>
    </row>
    <row r="27" spans="1:12" ht="12" customHeight="1" x14ac:dyDescent="0.25">
      <c r="A27" s="180" t="s">
        <v>21</v>
      </c>
      <c r="B27" s="3"/>
      <c r="C27" s="4">
        <v>397</v>
      </c>
      <c r="D27" s="178"/>
      <c r="E27" s="4">
        <v>449</v>
      </c>
      <c r="F27" s="178"/>
      <c r="G27" s="19">
        <v>369</v>
      </c>
      <c r="H27" s="178"/>
      <c r="I27" s="19">
        <v>358</v>
      </c>
      <c r="J27" s="178"/>
      <c r="K27" s="19">
        <v>299</v>
      </c>
      <c r="L27" s="190"/>
    </row>
    <row r="28" spans="1:12" ht="12.6" customHeight="1" x14ac:dyDescent="0.25">
      <c r="A28" s="180" t="s">
        <v>22</v>
      </c>
      <c r="B28" s="3"/>
      <c r="C28" s="4">
        <v>431</v>
      </c>
      <c r="D28" s="178"/>
      <c r="E28" s="4">
        <v>386</v>
      </c>
      <c r="F28" s="178"/>
      <c r="G28" s="19">
        <v>372</v>
      </c>
      <c r="H28" s="178"/>
      <c r="I28" s="19">
        <v>357</v>
      </c>
      <c r="J28" s="178"/>
      <c r="K28" s="19">
        <v>227</v>
      </c>
      <c r="L28" s="190"/>
    </row>
    <row r="29" spans="1:12" ht="11.25" customHeight="1" x14ac:dyDescent="0.25">
      <c r="A29" s="162" t="s">
        <v>235</v>
      </c>
      <c r="B29" s="25"/>
      <c r="C29" s="46"/>
      <c r="D29" s="187"/>
      <c r="E29" s="46"/>
      <c r="F29" s="187"/>
      <c r="G29" s="109"/>
      <c r="H29" s="187"/>
      <c r="I29" s="109"/>
      <c r="J29" s="187"/>
      <c r="K29" s="109"/>
      <c r="L29" s="192"/>
    </row>
    <row r="30" spans="1:12" ht="11.25" customHeight="1" x14ac:dyDescent="0.25">
      <c r="A30" s="179" t="s">
        <v>4</v>
      </c>
      <c r="B30" s="6"/>
      <c r="C30" s="196" t="s">
        <v>43</v>
      </c>
      <c r="D30" s="188"/>
      <c r="E30" s="196" t="s">
        <v>43</v>
      </c>
      <c r="F30" s="188"/>
      <c r="G30" s="196" t="s">
        <v>43</v>
      </c>
      <c r="H30" s="188"/>
      <c r="I30" s="196" t="s">
        <v>43</v>
      </c>
      <c r="J30" s="188"/>
      <c r="K30" s="196" t="s">
        <v>43</v>
      </c>
      <c r="L30" s="190"/>
    </row>
    <row r="31" spans="1:12" ht="11.25" customHeight="1" x14ac:dyDescent="0.25">
      <c r="A31" s="179" t="s">
        <v>6</v>
      </c>
      <c r="B31" s="3"/>
      <c r="C31" s="4">
        <v>115</v>
      </c>
      <c r="D31" s="178"/>
      <c r="E31" s="4">
        <v>165</v>
      </c>
      <c r="F31" s="178"/>
      <c r="G31" s="19">
        <v>97</v>
      </c>
      <c r="H31" s="178"/>
      <c r="I31" s="19">
        <v>107</v>
      </c>
      <c r="J31" s="178"/>
      <c r="K31" s="19">
        <v>227</v>
      </c>
      <c r="L31" s="193"/>
    </row>
    <row r="32" spans="1:12" ht="11.25" customHeight="1" x14ac:dyDescent="0.25">
      <c r="A32" s="179" t="s">
        <v>8</v>
      </c>
      <c r="B32" s="3"/>
      <c r="C32" s="4">
        <v>22</v>
      </c>
      <c r="D32" s="178"/>
      <c r="E32" s="4">
        <v>2</v>
      </c>
      <c r="F32" s="178"/>
      <c r="G32" s="19">
        <v>31</v>
      </c>
      <c r="H32" s="178"/>
      <c r="I32" s="19">
        <v>76</v>
      </c>
      <c r="J32" s="178"/>
      <c r="K32" s="19">
        <v>29</v>
      </c>
      <c r="L32" s="193"/>
    </row>
    <row r="33" spans="1:12" ht="11.25" customHeight="1" x14ac:dyDescent="0.25">
      <c r="A33" s="179" t="s">
        <v>9</v>
      </c>
      <c r="B33" s="3"/>
      <c r="C33" s="4">
        <v>206</v>
      </c>
      <c r="D33" s="178"/>
      <c r="E33" s="4">
        <v>316</v>
      </c>
      <c r="F33" s="178"/>
      <c r="G33" s="19">
        <v>470</v>
      </c>
      <c r="H33" s="178"/>
      <c r="I33" s="19">
        <v>454</v>
      </c>
      <c r="J33" s="178"/>
      <c r="K33" s="19">
        <v>269</v>
      </c>
      <c r="L33" s="193"/>
    </row>
    <row r="34" spans="1:12" ht="11.25" customHeight="1" x14ac:dyDescent="0.25">
      <c r="A34" s="179" t="s">
        <v>236</v>
      </c>
      <c r="B34" s="3"/>
      <c r="C34" s="4">
        <v>18</v>
      </c>
      <c r="D34" s="178"/>
      <c r="E34" s="183" t="s">
        <v>7</v>
      </c>
      <c r="F34" s="178"/>
      <c r="G34" s="183" t="s">
        <v>7</v>
      </c>
      <c r="H34" s="178"/>
      <c r="I34" s="183" t="s">
        <v>7</v>
      </c>
      <c r="J34" s="178"/>
      <c r="K34" s="18">
        <v>35</v>
      </c>
      <c r="L34" s="193"/>
    </row>
    <row r="35" spans="1:12" ht="12" customHeight="1" x14ac:dyDescent="0.25">
      <c r="A35" s="179" t="s">
        <v>244</v>
      </c>
      <c r="B35" s="3"/>
      <c r="C35" s="183">
        <v>51.18</v>
      </c>
      <c r="D35" s="183"/>
      <c r="E35" s="183">
        <v>50.18</v>
      </c>
      <c r="F35" s="183"/>
      <c r="G35" s="157">
        <v>47.22</v>
      </c>
      <c r="H35" s="183"/>
      <c r="I35" s="157">
        <v>46.74</v>
      </c>
      <c r="J35" s="183"/>
      <c r="K35" s="157">
        <v>30.21</v>
      </c>
      <c r="L35" s="193"/>
    </row>
    <row r="36" spans="1:12" ht="11.25" customHeight="1" x14ac:dyDescent="0.25">
      <c r="A36" s="162" t="s">
        <v>23</v>
      </c>
      <c r="B36" s="5"/>
      <c r="C36" s="2"/>
      <c r="D36" s="184"/>
      <c r="E36" s="2"/>
      <c r="F36" s="184"/>
      <c r="G36" s="12"/>
      <c r="H36" s="184"/>
      <c r="I36" s="12"/>
      <c r="J36" s="184"/>
      <c r="K36" s="12"/>
    </row>
    <row r="37" spans="1:12" ht="12.6" customHeight="1" x14ac:dyDescent="0.25">
      <c r="A37" s="179" t="s">
        <v>240</v>
      </c>
      <c r="B37" s="5"/>
      <c r="C37" s="20">
        <v>7790</v>
      </c>
      <c r="D37" s="184"/>
      <c r="E37" s="20">
        <v>6360</v>
      </c>
      <c r="F37" s="184"/>
      <c r="G37" s="21">
        <v>6150</v>
      </c>
      <c r="H37" s="184"/>
      <c r="I37" s="21">
        <v>6310</v>
      </c>
      <c r="J37" s="184"/>
      <c r="K37" s="21">
        <v>6080</v>
      </c>
      <c r="L37" s="190"/>
    </row>
    <row r="38" spans="1:12" ht="12.6" customHeight="1" x14ac:dyDescent="0.25">
      <c r="A38" s="179" t="s">
        <v>241</v>
      </c>
      <c r="B38" s="3"/>
      <c r="C38" s="9">
        <v>12300</v>
      </c>
      <c r="D38" s="186"/>
      <c r="E38" s="9">
        <v>11400</v>
      </c>
      <c r="F38" s="186"/>
      <c r="G38" s="10">
        <v>10700</v>
      </c>
      <c r="H38" s="186"/>
      <c r="I38" s="10">
        <v>11600</v>
      </c>
      <c r="J38" s="186"/>
      <c r="K38" s="10">
        <v>11100</v>
      </c>
      <c r="L38" s="190"/>
    </row>
    <row r="39" spans="1:12" ht="11.25" customHeight="1" x14ac:dyDescent="0.25">
      <c r="A39" s="179" t="s">
        <v>10</v>
      </c>
      <c r="B39" s="5"/>
      <c r="C39" s="2"/>
      <c r="D39" s="184"/>
      <c r="E39" s="2"/>
      <c r="F39" s="184"/>
      <c r="G39" s="12"/>
      <c r="H39" s="184"/>
      <c r="I39" s="12"/>
      <c r="J39" s="184"/>
      <c r="K39" s="12"/>
    </row>
    <row r="40" spans="1:12" ht="12" customHeight="1" x14ac:dyDescent="0.25">
      <c r="A40" s="180" t="s">
        <v>242</v>
      </c>
      <c r="B40" s="5"/>
      <c r="C40" s="2">
        <v>682</v>
      </c>
      <c r="D40" s="184"/>
      <c r="E40" s="2">
        <v>653</v>
      </c>
      <c r="F40" s="184"/>
      <c r="G40" s="12">
        <v>769</v>
      </c>
      <c r="H40" s="184"/>
      <c r="I40" s="12">
        <v>674</v>
      </c>
      <c r="J40" s="184"/>
      <c r="K40" s="12">
        <v>493</v>
      </c>
      <c r="L40" s="190"/>
    </row>
    <row r="41" spans="1:12" ht="12" customHeight="1" x14ac:dyDescent="0.25">
      <c r="A41" s="180" t="s">
        <v>243</v>
      </c>
      <c r="B41" s="3"/>
      <c r="C41" s="4">
        <v>558</v>
      </c>
      <c r="D41" s="186"/>
      <c r="E41" s="4">
        <v>706</v>
      </c>
      <c r="F41" s="186"/>
      <c r="G41" s="19">
        <v>646</v>
      </c>
      <c r="H41" s="186"/>
      <c r="I41" s="19">
        <v>676</v>
      </c>
      <c r="J41" s="186"/>
      <c r="K41" s="19">
        <v>541</v>
      </c>
      <c r="L41" s="190"/>
    </row>
    <row r="42" spans="1:12" ht="12" customHeight="1" x14ac:dyDescent="0.25">
      <c r="A42" s="180" t="s">
        <v>12</v>
      </c>
      <c r="B42" s="3"/>
      <c r="C42" s="4">
        <v>125</v>
      </c>
      <c r="D42" s="178"/>
      <c r="E42" s="4">
        <v>125</v>
      </c>
      <c r="F42" s="178"/>
      <c r="G42" s="19">
        <v>125</v>
      </c>
      <c r="H42" s="178"/>
      <c r="I42" s="19">
        <v>125</v>
      </c>
      <c r="J42" s="178"/>
      <c r="K42" s="19">
        <v>125</v>
      </c>
    </row>
    <row r="43" spans="1:12" ht="11.25" customHeight="1" x14ac:dyDescent="0.25">
      <c r="A43" s="161" t="s">
        <v>25</v>
      </c>
      <c r="B43" s="3"/>
      <c r="C43" s="8">
        <v>73900</v>
      </c>
      <c r="D43" s="186"/>
      <c r="E43" s="8">
        <v>76900</v>
      </c>
      <c r="F43" s="185" t="s">
        <v>24</v>
      </c>
      <c r="G43" s="16">
        <v>83800</v>
      </c>
      <c r="H43" s="185" t="s">
        <v>24</v>
      </c>
      <c r="I43" s="16">
        <v>87000</v>
      </c>
      <c r="J43" s="185" t="s">
        <v>24</v>
      </c>
      <c r="K43" s="16">
        <v>89400</v>
      </c>
      <c r="L43" s="186" t="s">
        <v>233</v>
      </c>
    </row>
    <row r="44" spans="1:12" ht="11.25" customHeight="1" x14ac:dyDescent="0.25">
      <c r="A44" s="385" t="s">
        <v>246</v>
      </c>
      <c r="B44" s="385"/>
      <c r="C44" s="385"/>
      <c r="D44" s="385"/>
      <c r="E44" s="385"/>
      <c r="F44" s="385"/>
      <c r="G44" s="385"/>
      <c r="H44" s="385"/>
      <c r="I44" s="385"/>
      <c r="J44" s="385"/>
      <c r="K44" s="385"/>
      <c r="L44" s="385"/>
    </row>
    <row r="45" spans="1:12" ht="11.25" customHeight="1" x14ac:dyDescent="0.25">
      <c r="A45" s="386" t="s">
        <v>26</v>
      </c>
      <c r="B45" s="386"/>
      <c r="C45" s="386"/>
      <c r="D45" s="386"/>
      <c r="E45" s="386"/>
      <c r="F45" s="386"/>
      <c r="G45" s="386"/>
      <c r="H45" s="386"/>
      <c r="I45" s="386"/>
      <c r="J45" s="386"/>
      <c r="K45" s="386"/>
      <c r="L45" s="386"/>
    </row>
    <row r="46" spans="1:12" ht="11.25" customHeight="1" x14ac:dyDescent="0.25">
      <c r="A46" s="386" t="s">
        <v>259</v>
      </c>
      <c r="B46" s="386"/>
      <c r="C46" s="386"/>
      <c r="D46" s="386"/>
      <c r="E46" s="386"/>
      <c r="F46" s="386"/>
      <c r="G46" s="386"/>
      <c r="H46" s="386"/>
      <c r="I46" s="386"/>
      <c r="J46" s="386"/>
      <c r="K46" s="386"/>
      <c r="L46" s="386"/>
    </row>
    <row r="47" spans="1:12" ht="11.25" customHeight="1" x14ac:dyDescent="0.25">
      <c r="A47" s="386" t="s">
        <v>225</v>
      </c>
      <c r="B47" s="386"/>
      <c r="C47" s="386"/>
      <c r="D47" s="386"/>
      <c r="E47" s="386"/>
      <c r="F47" s="386"/>
      <c r="G47" s="386"/>
      <c r="H47" s="386"/>
      <c r="I47" s="386"/>
      <c r="J47" s="386"/>
      <c r="K47" s="386"/>
      <c r="L47" s="386"/>
    </row>
    <row r="48" spans="1:12" ht="11.25" customHeight="1" x14ac:dyDescent="0.25">
      <c r="A48" s="386" t="s">
        <v>27</v>
      </c>
      <c r="B48" s="386"/>
      <c r="C48" s="386"/>
      <c r="D48" s="386"/>
      <c r="E48" s="386"/>
      <c r="F48" s="386"/>
      <c r="G48" s="386"/>
      <c r="H48" s="386"/>
      <c r="I48" s="386"/>
      <c r="J48" s="386"/>
      <c r="K48" s="386"/>
      <c r="L48" s="386"/>
    </row>
    <row r="49" spans="1:13" ht="11.25" customHeight="1" x14ac:dyDescent="0.25">
      <c r="A49" s="382" t="s">
        <v>28</v>
      </c>
      <c r="B49" s="382"/>
      <c r="C49" s="382"/>
      <c r="D49" s="382"/>
      <c r="E49" s="382"/>
      <c r="F49" s="382"/>
      <c r="G49" s="382"/>
      <c r="H49" s="382"/>
      <c r="I49" s="382"/>
      <c r="J49" s="382"/>
      <c r="K49" s="382"/>
      <c r="L49" s="382"/>
    </row>
    <row r="50" spans="1:13" ht="11.25" customHeight="1" x14ac:dyDescent="0.25">
      <c r="A50" s="383" t="s">
        <v>29</v>
      </c>
      <c r="B50" s="383"/>
      <c r="C50" s="383"/>
      <c r="D50" s="383"/>
      <c r="E50" s="383"/>
      <c r="F50" s="383"/>
      <c r="G50" s="383"/>
      <c r="H50" s="383"/>
      <c r="I50" s="383"/>
      <c r="J50" s="383"/>
      <c r="K50" s="383"/>
      <c r="L50" s="383"/>
    </row>
    <row r="51" spans="1:13" ht="11.25" customHeight="1" x14ac:dyDescent="0.25">
      <c r="A51" s="383" t="s">
        <v>30</v>
      </c>
      <c r="B51" s="383"/>
      <c r="C51" s="383"/>
      <c r="D51" s="383"/>
      <c r="E51" s="383"/>
      <c r="F51" s="383"/>
      <c r="G51" s="383"/>
      <c r="H51" s="383"/>
      <c r="I51" s="383"/>
      <c r="J51" s="383"/>
      <c r="K51" s="383"/>
      <c r="L51" s="383"/>
    </row>
    <row r="52" spans="1:13" ht="11.25" customHeight="1" x14ac:dyDescent="0.25">
      <c r="A52" s="383" t="s">
        <v>245</v>
      </c>
      <c r="B52" s="383"/>
      <c r="C52" s="383"/>
      <c r="D52" s="383"/>
      <c r="E52" s="383"/>
      <c r="F52" s="383"/>
      <c r="G52" s="383"/>
      <c r="H52" s="383"/>
      <c r="I52" s="383"/>
      <c r="J52" s="383"/>
      <c r="K52" s="383"/>
      <c r="L52" s="383"/>
      <c r="M52" s="145"/>
    </row>
    <row r="53" spans="1:13" ht="11.25" customHeight="1" x14ac:dyDescent="0.25">
      <c r="A53" s="383" t="s">
        <v>31</v>
      </c>
      <c r="B53" s="383"/>
      <c r="C53" s="383"/>
      <c r="D53" s="383"/>
      <c r="E53" s="383"/>
      <c r="F53" s="383"/>
      <c r="G53" s="383"/>
      <c r="H53" s="383"/>
      <c r="I53" s="383"/>
      <c r="J53" s="383"/>
      <c r="K53" s="383"/>
      <c r="L53" s="383"/>
    </row>
    <row r="54" spans="1:13" ht="11.25" customHeight="1" x14ac:dyDescent="0.25">
      <c r="A54" s="383" t="s">
        <v>238</v>
      </c>
      <c r="B54" s="383"/>
      <c r="C54" s="383"/>
      <c r="D54" s="383"/>
      <c r="E54" s="383"/>
      <c r="F54" s="383"/>
      <c r="G54" s="383"/>
      <c r="H54" s="383"/>
      <c r="I54" s="383"/>
      <c r="J54" s="383"/>
      <c r="K54" s="383"/>
      <c r="L54" s="383"/>
    </row>
    <row r="55" spans="1:13" ht="11.25" customHeight="1" x14ac:dyDescent="0.25">
      <c r="A55" s="383" t="s">
        <v>237</v>
      </c>
      <c r="B55" s="383"/>
      <c r="C55" s="383"/>
      <c r="D55" s="383"/>
      <c r="E55" s="383"/>
      <c r="F55" s="383"/>
      <c r="G55" s="383"/>
      <c r="H55" s="383"/>
      <c r="I55" s="383"/>
      <c r="J55" s="383"/>
      <c r="K55" s="383"/>
      <c r="L55" s="383"/>
    </row>
    <row r="56" spans="1:13" ht="11.25" customHeight="1" x14ac:dyDescent="0.25">
      <c r="A56" s="383" t="s">
        <v>32</v>
      </c>
      <c r="B56" s="383"/>
      <c r="C56" s="383"/>
      <c r="D56" s="383"/>
      <c r="E56" s="383"/>
      <c r="F56" s="383"/>
      <c r="G56" s="383"/>
      <c r="H56" s="383"/>
      <c r="I56" s="383"/>
      <c r="J56" s="383"/>
      <c r="K56" s="383"/>
      <c r="L56" s="383"/>
    </row>
    <row r="57" spans="1:13" ht="11.25" customHeight="1" x14ac:dyDescent="0.25">
      <c r="A57" s="384" t="s">
        <v>239</v>
      </c>
      <c r="B57" s="384"/>
      <c r="C57" s="384"/>
      <c r="D57" s="384"/>
      <c r="E57" s="384"/>
      <c r="F57" s="384"/>
      <c r="G57" s="384"/>
      <c r="H57" s="384"/>
      <c r="I57" s="384"/>
      <c r="J57" s="384"/>
      <c r="K57" s="384"/>
      <c r="L57" s="384"/>
    </row>
  </sheetData>
  <mergeCells count="19">
    <mergeCell ref="A44:L44"/>
    <mergeCell ref="A45:L45"/>
    <mergeCell ref="A46:L46"/>
    <mergeCell ref="A47:L47"/>
    <mergeCell ref="A48:L48"/>
    <mergeCell ref="A49:L49"/>
    <mergeCell ref="A50:L50"/>
    <mergeCell ref="A56:L56"/>
    <mergeCell ref="A57:L57"/>
    <mergeCell ref="A51:L51"/>
    <mergeCell ref="A52:L52"/>
    <mergeCell ref="A53:L53"/>
    <mergeCell ref="A54:L54"/>
    <mergeCell ref="A55:L55"/>
    <mergeCell ref="A5:L5"/>
    <mergeCell ref="A1:L1"/>
    <mergeCell ref="A2:L2"/>
    <mergeCell ref="A3:L3"/>
    <mergeCell ref="A4:L4"/>
  </mergeCells>
  <pageMargins left="0.5" right="0.5" top="0.5" bottom="0.75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="140" zoomScaleNormal="140" workbookViewId="0">
      <selection activeCell="J8" sqref="J8"/>
    </sheetView>
  </sheetViews>
  <sheetFormatPr defaultRowHeight="11.25" customHeight="1" x14ac:dyDescent="0.25"/>
  <cols>
    <col min="1" max="1" width="20.42578125" style="22" customWidth="1"/>
    <col min="2" max="2" width="1.7109375" style="22" customWidth="1"/>
    <col min="3" max="3" width="7.42578125" style="22" customWidth="1"/>
    <col min="4" max="4" width="1.7109375" style="22" customWidth="1"/>
    <col min="5" max="5" width="7.140625" style="22" customWidth="1"/>
    <col min="6" max="6" width="1.7109375" style="22" customWidth="1"/>
    <col min="7" max="7" width="7.140625" style="22" customWidth="1"/>
    <col min="8" max="8" width="7" style="22" customWidth="1"/>
    <col min="9" max="9" width="7.42578125" style="22" customWidth="1"/>
  </cols>
  <sheetData>
    <row r="1" spans="1:9" ht="11.25" customHeight="1" x14ac:dyDescent="0.25">
      <c r="A1" s="381" t="s">
        <v>33</v>
      </c>
      <c r="B1" s="381"/>
      <c r="C1" s="381"/>
      <c r="D1" s="381"/>
      <c r="E1" s="381"/>
      <c r="F1" s="381"/>
      <c r="G1" s="381"/>
      <c r="H1" s="5"/>
      <c r="I1" s="5"/>
    </row>
    <row r="2" spans="1:9" ht="11.25" customHeight="1" x14ac:dyDescent="0.25">
      <c r="A2" s="381" t="s">
        <v>252</v>
      </c>
      <c r="B2" s="381"/>
      <c r="C2" s="381"/>
      <c r="D2" s="381"/>
      <c r="E2" s="381"/>
      <c r="F2" s="381"/>
      <c r="G2" s="381"/>
      <c r="H2" s="5"/>
      <c r="I2" s="5"/>
    </row>
    <row r="3" spans="1:9" ht="11.25" customHeight="1" x14ac:dyDescent="0.25">
      <c r="A3" s="381" t="s">
        <v>260</v>
      </c>
      <c r="B3" s="381"/>
      <c r="C3" s="381"/>
      <c r="D3" s="381"/>
      <c r="E3" s="381"/>
      <c r="F3" s="381"/>
      <c r="G3" s="381"/>
      <c r="H3" s="5"/>
      <c r="I3" s="5"/>
    </row>
    <row r="4" spans="1:9" ht="11.25" customHeight="1" x14ac:dyDescent="0.25">
      <c r="A4" s="388"/>
      <c r="B4" s="388"/>
      <c r="C4" s="388"/>
      <c r="D4" s="388"/>
      <c r="E4" s="388"/>
      <c r="F4" s="388"/>
      <c r="G4" s="388"/>
      <c r="H4" s="1"/>
      <c r="I4" s="1"/>
    </row>
    <row r="5" spans="1:9" ht="11.25" customHeight="1" x14ac:dyDescent="0.25">
      <c r="A5" s="381" t="s">
        <v>34</v>
      </c>
      <c r="B5" s="381"/>
      <c r="C5" s="381"/>
      <c r="D5" s="381"/>
      <c r="E5" s="381"/>
      <c r="F5" s="381"/>
      <c r="G5" s="381"/>
      <c r="H5" s="23"/>
      <c r="I5" s="23"/>
    </row>
    <row r="6" spans="1:9" ht="11.25" customHeight="1" x14ac:dyDescent="0.25">
      <c r="A6" s="380"/>
      <c r="B6" s="380"/>
      <c r="C6" s="380"/>
      <c r="D6" s="380"/>
      <c r="E6" s="380"/>
      <c r="F6" s="380"/>
      <c r="G6" s="380"/>
      <c r="H6" s="24"/>
      <c r="I6" s="24"/>
    </row>
    <row r="7" spans="1:9" ht="12.6" customHeight="1" x14ac:dyDescent="0.25">
      <c r="A7" s="164"/>
      <c r="B7" s="164"/>
      <c r="C7" s="391" t="s">
        <v>261</v>
      </c>
      <c r="D7" s="391"/>
      <c r="E7" s="391"/>
      <c r="F7" s="164"/>
      <c r="G7" s="168" t="s">
        <v>35</v>
      </c>
      <c r="H7" s="35"/>
      <c r="I7" s="35"/>
    </row>
    <row r="8" spans="1:9" ht="11.25" customHeight="1" x14ac:dyDescent="0.25">
      <c r="A8" s="169"/>
      <c r="B8" s="169"/>
      <c r="C8" s="163" t="s">
        <v>36</v>
      </c>
      <c r="D8" s="163"/>
      <c r="E8" s="163" t="s">
        <v>37</v>
      </c>
      <c r="F8" s="169"/>
      <c r="G8" s="170" t="s">
        <v>38</v>
      </c>
      <c r="H8" s="24"/>
      <c r="I8" s="24"/>
    </row>
    <row r="9" spans="1:9" ht="12.6" customHeight="1" x14ac:dyDescent="0.25">
      <c r="A9" s="171" t="s">
        <v>39</v>
      </c>
      <c r="B9" s="166"/>
      <c r="C9" s="165" t="s">
        <v>217</v>
      </c>
      <c r="D9" s="166"/>
      <c r="E9" s="172" t="s">
        <v>40</v>
      </c>
      <c r="F9" s="166"/>
      <c r="G9" s="173" t="s">
        <v>216</v>
      </c>
      <c r="H9" s="24"/>
      <c r="I9" s="24"/>
    </row>
    <row r="10" spans="1:9" ht="11.25" customHeight="1" x14ac:dyDescent="0.25">
      <c r="A10" s="161" t="s">
        <v>41</v>
      </c>
      <c r="B10" s="5"/>
      <c r="C10" s="26">
        <v>11600</v>
      </c>
      <c r="D10" s="26"/>
      <c r="E10" s="26">
        <v>11600</v>
      </c>
      <c r="F10" s="26"/>
      <c r="G10" s="26">
        <v>1360</v>
      </c>
      <c r="H10" s="151"/>
      <c r="I10" s="151"/>
    </row>
    <row r="11" spans="1:9" ht="11.25" customHeight="1" x14ac:dyDescent="0.25">
      <c r="A11" s="161" t="s">
        <v>42</v>
      </c>
      <c r="B11" s="5"/>
      <c r="C11" s="26">
        <v>125</v>
      </c>
      <c r="D11" s="26"/>
      <c r="E11" s="27">
        <v>125</v>
      </c>
      <c r="F11" s="26"/>
      <c r="G11" s="26">
        <v>35</v>
      </c>
      <c r="H11" s="151"/>
      <c r="I11" s="151"/>
    </row>
    <row r="12" spans="1:9" ht="11.25" customHeight="1" x14ac:dyDescent="0.25">
      <c r="A12" s="162" t="s">
        <v>44</v>
      </c>
      <c r="B12" s="6"/>
      <c r="C12" s="13">
        <v>11800</v>
      </c>
      <c r="D12" s="13"/>
      <c r="E12" s="13">
        <v>11800</v>
      </c>
      <c r="F12" s="13"/>
      <c r="G12" s="13">
        <v>1400</v>
      </c>
      <c r="H12" s="151"/>
      <c r="I12" s="151"/>
    </row>
    <row r="13" spans="1:9" ht="11.25" customHeight="1" x14ac:dyDescent="0.25">
      <c r="A13" s="389" t="s">
        <v>253</v>
      </c>
      <c r="B13" s="389"/>
      <c r="C13" s="389"/>
      <c r="D13" s="389"/>
      <c r="E13" s="389"/>
      <c r="F13" s="389"/>
      <c r="G13" s="389"/>
      <c r="H13" s="47"/>
      <c r="I13" s="47"/>
    </row>
    <row r="14" spans="1:9" ht="11.25" customHeight="1" x14ac:dyDescent="0.25">
      <c r="A14" s="390" t="s">
        <v>254</v>
      </c>
      <c r="B14" s="390"/>
      <c r="C14" s="390"/>
      <c r="D14" s="390"/>
      <c r="E14" s="390"/>
      <c r="F14" s="390"/>
      <c r="G14" s="390"/>
      <c r="H14" s="150"/>
      <c r="I14" s="150"/>
    </row>
    <row r="15" spans="1:9" ht="11.25" customHeight="1" x14ac:dyDescent="0.25">
      <c r="A15" s="392" t="s">
        <v>247</v>
      </c>
      <c r="B15" s="392"/>
      <c r="C15" s="392"/>
      <c r="D15" s="392"/>
      <c r="E15" s="392"/>
      <c r="F15" s="392"/>
      <c r="G15" s="392"/>
      <c r="H15" s="156"/>
      <c r="I15" s="156"/>
    </row>
    <row r="16" spans="1:9" ht="11.25" customHeight="1" x14ac:dyDescent="0.25">
      <c r="A16" s="392" t="s">
        <v>232</v>
      </c>
      <c r="B16" s="392"/>
      <c r="C16" s="392"/>
      <c r="D16" s="392"/>
      <c r="E16" s="392"/>
      <c r="F16" s="392"/>
      <c r="G16" s="392"/>
      <c r="H16" s="156"/>
      <c r="I16" s="156"/>
    </row>
    <row r="17" spans="1:9" ht="11.25" customHeight="1" x14ac:dyDescent="0.25">
      <c r="A17" s="387"/>
      <c r="B17" s="387"/>
      <c r="C17" s="387"/>
      <c r="D17" s="387"/>
      <c r="E17" s="387"/>
      <c r="F17" s="387"/>
      <c r="G17" s="387"/>
      <c r="H17" s="155"/>
      <c r="I17" s="155"/>
    </row>
    <row r="18" spans="1:9" ht="11.25" customHeight="1" x14ac:dyDescent="0.25">
      <c r="A18" s="387" t="s">
        <v>47</v>
      </c>
      <c r="B18" s="387"/>
      <c r="C18" s="387"/>
      <c r="D18" s="387"/>
      <c r="E18" s="387"/>
      <c r="F18" s="387"/>
      <c r="G18" s="387"/>
      <c r="H18" s="5"/>
      <c r="I18" s="5"/>
    </row>
    <row r="19" spans="1:9" ht="11.25" customHeight="1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ht="11.25" customHeight="1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9" ht="11.25" customHeight="1" x14ac:dyDescent="0.25">
      <c r="A21" s="2"/>
      <c r="B21" s="2"/>
      <c r="C21" s="2"/>
      <c r="D21" s="2"/>
      <c r="E21" s="2"/>
      <c r="F21" s="2"/>
      <c r="G21" s="2"/>
      <c r="H21" s="2"/>
      <c r="I21" s="2"/>
    </row>
    <row r="23" spans="1:9" ht="11.25" customHeight="1" x14ac:dyDescent="0.25">
      <c r="I23"/>
    </row>
  </sheetData>
  <mergeCells count="13">
    <mergeCell ref="A18:G18"/>
    <mergeCell ref="A1:G1"/>
    <mergeCell ref="A2:G2"/>
    <mergeCell ref="A5:G5"/>
    <mergeCell ref="A4:G4"/>
    <mergeCell ref="A6:G6"/>
    <mergeCell ref="A13:G13"/>
    <mergeCell ref="A14:G14"/>
    <mergeCell ref="A17:G17"/>
    <mergeCell ref="A3:G3"/>
    <mergeCell ref="C7:E7"/>
    <mergeCell ref="A15:G15"/>
    <mergeCell ref="A16:G16"/>
  </mergeCells>
  <pageMargins left="0.5" right="0.5" top="0.5" bottom="0.75" header="0.5" footer="0.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zoomScale="140" zoomScaleNormal="140" workbookViewId="0">
      <selection activeCell="H32" sqref="H32"/>
    </sheetView>
  </sheetViews>
  <sheetFormatPr defaultRowHeight="11.25" customHeight="1" x14ac:dyDescent="0.25"/>
  <cols>
    <col min="1" max="1" width="21.5703125" style="121" customWidth="1"/>
    <col min="2" max="2" width="1.7109375" style="121" customWidth="1"/>
    <col min="3" max="3" width="9.85546875" style="121" customWidth="1"/>
    <col min="4" max="4" width="1.7109375" style="121" customWidth="1"/>
    <col min="5" max="5" width="9.7109375" style="121" bestFit="1" customWidth="1"/>
    <col min="6" max="6" width="1.7109375" style="121" customWidth="1"/>
    <col min="7" max="7" width="8.42578125" style="121" customWidth="1"/>
    <col min="8" max="16384" width="9.140625" style="262"/>
  </cols>
  <sheetData>
    <row r="1" spans="1:12" ht="11.25" customHeight="1" x14ac:dyDescent="0.25">
      <c r="A1" s="393" t="s">
        <v>48</v>
      </c>
      <c r="B1" s="393"/>
      <c r="C1" s="393"/>
      <c r="D1" s="393"/>
      <c r="E1" s="393"/>
      <c r="F1" s="393"/>
      <c r="G1" s="393"/>
    </row>
    <row r="2" spans="1:12" ht="11.25" customHeight="1" x14ac:dyDescent="0.25">
      <c r="A2" s="393" t="s">
        <v>262</v>
      </c>
      <c r="B2" s="393"/>
      <c r="C2" s="393"/>
      <c r="D2" s="393"/>
      <c r="E2" s="393"/>
      <c r="F2" s="393"/>
      <c r="G2" s="393"/>
    </row>
    <row r="3" spans="1:12" ht="11.25" customHeight="1" x14ac:dyDescent="0.25">
      <c r="A3" s="393"/>
      <c r="B3" s="393"/>
      <c r="C3" s="393"/>
      <c r="D3" s="393"/>
      <c r="E3" s="393"/>
      <c r="F3" s="393"/>
      <c r="G3" s="393"/>
    </row>
    <row r="4" spans="1:12" ht="11.25" customHeight="1" x14ac:dyDescent="0.25">
      <c r="A4" s="393" t="s">
        <v>34</v>
      </c>
      <c r="B4" s="393"/>
      <c r="C4" s="393"/>
      <c r="D4" s="393"/>
      <c r="E4" s="393"/>
      <c r="F4" s="393"/>
      <c r="G4" s="393"/>
    </row>
    <row r="5" spans="1:12" ht="11.25" customHeight="1" x14ac:dyDescent="0.25">
      <c r="A5" s="394"/>
      <c r="B5" s="394"/>
      <c r="C5" s="394"/>
      <c r="D5" s="394"/>
      <c r="E5" s="394"/>
      <c r="F5" s="394"/>
      <c r="G5" s="394"/>
    </row>
    <row r="6" spans="1:12" ht="11.25" customHeight="1" x14ac:dyDescent="0.25">
      <c r="A6" s="263"/>
      <c r="B6" s="263"/>
      <c r="C6" s="264" t="s">
        <v>49</v>
      </c>
      <c r="D6" s="265"/>
      <c r="E6" s="264" t="s">
        <v>50</v>
      </c>
      <c r="F6" s="266"/>
      <c r="G6" s="265"/>
    </row>
    <row r="7" spans="1:12" ht="11.25" customHeight="1" x14ac:dyDescent="0.25">
      <c r="A7" s="267"/>
      <c r="B7" s="267"/>
      <c r="C7" s="173" t="s">
        <v>51</v>
      </c>
      <c r="D7" s="268"/>
      <c r="E7" s="173" t="s">
        <v>52</v>
      </c>
      <c r="F7" s="269"/>
      <c r="G7" s="173" t="s">
        <v>44</v>
      </c>
    </row>
    <row r="8" spans="1:12" ht="12.6" customHeight="1" x14ac:dyDescent="0.25">
      <c r="A8" s="270" t="s">
        <v>263</v>
      </c>
      <c r="B8" s="263"/>
      <c r="C8" s="263"/>
      <c r="D8" s="263"/>
      <c r="E8" s="263"/>
      <c r="F8" s="271"/>
      <c r="G8" s="272"/>
    </row>
    <row r="9" spans="1:12" ht="11.25" customHeight="1" x14ac:dyDescent="0.25">
      <c r="A9" s="273">
        <v>2014</v>
      </c>
      <c r="B9" s="267"/>
      <c r="C9" s="274" t="s">
        <v>7</v>
      </c>
      <c r="D9" s="275"/>
      <c r="E9" s="274" t="s">
        <v>7</v>
      </c>
      <c r="F9" s="276"/>
      <c r="G9" s="276">
        <v>6310</v>
      </c>
    </row>
    <row r="10" spans="1:12" ht="11.25" customHeight="1" x14ac:dyDescent="0.25">
      <c r="A10" s="273">
        <v>2015</v>
      </c>
      <c r="B10" s="267"/>
      <c r="C10" s="157" t="s">
        <v>7</v>
      </c>
      <c r="D10" s="158"/>
      <c r="E10" s="157" t="s">
        <v>7</v>
      </c>
      <c r="F10" s="32"/>
      <c r="G10" s="32">
        <v>6080</v>
      </c>
    </row>
    <row r="11" spans="1:12" ht="11.25" customHeight="1" x14ac:dyDescent="0.25">
      <c r="A11" s="270" t="s">
        <v>53</v>
      </c>
      <c r="B11" s="277"/>
      <c r="C11" s="278"/>
      <c r="D11" s="278"/>
      <c r="E11" s="278"/>
      <c r="F11" s="279"/>
      <c r="G11" s="280"/>
    </row>
    <row r="12" spans="1:12" ht="11.25" customHeight="1" x14ac:dyDescent="0.25">
      <c r="A12" s="281">
        <v>42004</v>
      </c>
      <c r="B12" s="267"/>
      <c r="C12" s="274" t="s">
        <v>7</v>
      </c>
      <c r="D12" s="274"/>
      <c r="E12" s="274" t="s">
        <v>7</v>
      </c>
      <c r="F12" s="282"/>
      <c r="G12" s="276">
        <v>674</v>
      </c>
    </row>
    <row r="13" spans="1:12" ht="11.25" customHeight="1" x14ac:dyDescent="0.25">
      <c r="A13" s="283">
        <v>42369</v>
      </c>
      <c r="B13" s="263"/>
      <c r="C13" s="159" t="s">
        <v>7</v>
      </c>
      <c r="D13" s="160"/>
      <c r="E13" s="159" t="s">
        <v>7</v>
      </c>
      <c r="F13" s="33"/>
      <c r="G13" s="144">
        <v>493</v>
      </c>
      <c r="I13" s="284"/>
      <c r="J13" s="284"/>
      <c r="K13" s="284"/>
      <c r="L13" s="284"/>
    </row>
    <row r="14" spans="1:12" ht="11.25" customHeight="1" x14ac:dyDescent="0.25">
      <c r="A14" s="396" t="s">
        <v>54</v>
      </c>
      <c r="B14" s="396"/>
      <c r="C14" s="396"/>
      <c r="D14" s="396"/>
      <c r="E14" s="396"/>
      <c r="F14" s="396"/>
      <c r="G14" s="396"/>
    </row>
    <row r="15" spans="1:12" ht="11.25" customHeight="1" x14ac:dyDescent="0.25">
      <c r="A15" s="399" t="s">
        <v>26</v>
      </c>
      <c r="B15" s="399"/>
      <c r="C15" s="399"/>
      <c r="D15" s="399"/>
      <c r="E15" s="399"/>
      <c r="F15" s="399"/>
      <c r="G15" s="399"/>
    </row>
    <row r="16" spans="1:12" ht="11.25" customHeight="1" x14ac:dyDescent="0.25">
      <c r="A16" s="399" t="s">
        <v>264</v>
      </c>
      <c r="B16" s="399"/>
      <c r="C16" s="399"/>
      <c r="D16" s="399"/>
      <c r="E16" s="399"/>
      <c r="F16" s="399"/>
      <c r="G16" s="399"/>
    </row>
    <row r="17" spans="1:7" ht="11.25" customHeight="1" x14ac:dyDescent="0.25">
      <c r="A17" s="395" t="s">
        <v>301</v>
      </c>
      <c r="B17" s="395"/>
      <c r="C17" s="395"/>
      <c r="D17" s="395"/>
      <c r="E17" s="395"/>
      <c r="F17" s="395"/>
      <c r="G17" s="395"/>
    </row>
    <row r="18" spans="1:7" ht="11.25" customHeight="1" x14ac:dyDescent="0.25">
      <c r="A18" s="397" t="s">
        <v>265</v>
      </c>
      <c r="B18" s="397"/>
      <c r="C18" s="397"/>
      <c r="D18" s="397"/>
      <c r="E18" s="397"/>
      <c r="F18" s="397"/>
      <c r="G18" s="397"/>
    </row>
    <row r="19" spans="1:7" ht="11.25" customHeight="1" x14ac:dyDescent="0.25">
      <c r="A19" s="398" t="s">
        <v>55</v>
      </c>
      <c r="B19" s="398"/>
      <c r="C19" s="398"/>
      <c r="D19" s="398"/>
      <c r="E19" s="398"/>
      <c r="F19" s="398"/>
      <c r="G19" s="398"/>
    </row>
    <row r="20" spans="1:7" ht="11.25" customHeight="1" x14ac:dyDescent="0.25">
      <c r="A20" s="12"/>
      <c r="B20" s="286"/>
      <c r="C20" s="286"/>
      <c r="D20" s="286"/>
      <c r="E20" s="286"/>
      <c r="F20" s="286"/>
      <c r="G20" s="286"/>
    </row>
    <row r="21" spans="1:7" ht="11.25" customHeight="1" x14ac:dyDescent="0.25">
      <c r="A21" s="12"/>
      <c r="B21" s="12"/>
      <c r="C21" s="12"/>
      <c r="D21" s="12"/>
      <c r="E21" s="12"/>
      <c r="F21" s="12"/>
      <c r="G21" s="12"/>
    </row>
    <row r="22" spans="1:7" ht="11.25" customHeight="1" x14ac:dyDescent="0.25">
      <c r="A22" s="12"/>
      <c r="B22" s="12"/>
      <c r="C22" s="12"/>
      <c r="D22" s="12"/>
      <c r="E22" s="12"/>
      <c r="F22" s="12"/>
      <c r="G22" s="12"/>
    </row>
    <row r="23" spans="1:7" ht="11.25" customHeight="1" x14ac:dyDescent="0.25">
      <c r="A23" s="12"/>
      <c r="B23" s="12"/>
      <c r="C23" s="12"/>
      <c r="D23" s="12"/>
      <c r="E23" s="12"/>
      <c r="F23" s="12"/>
      <c r="G23" s="12"/>
    </row>
    <row r="24" spans="1:7" ht="11.25" customHeight="1" x14ac:dyDescent="0.25">
      <c r="A24" s="12"/>
      <c r="B24" s="12"/>
      <c r="C24" s="12"/>
      <c r="D24" s="12"/>
      <c r="E24" s="12"/>
      <c r="F24" s="12"/>
      <c r="G24" s="12"/>
    </row>
    <row r="25" spans="1:7" ht="11.25" customHeight="1" x14ac:dyDescent="0.25">
      <c r="A25" s="12"/>
      <c r="B25" s="12"/>
      <c r="C25" s="12"/>
      <c r="D25" s="12"/>
      <c r="E25" s="12"/>
      <c r="F25" s="12"/>
      <c r="G25" s="12"/>
    </row>
    <row r="26" spans="1:7" ht="11.25" customHeight="1" x14ac:dyDescent="0.25">
      <c r="A26" s="12"/>
      <c r="B26" s="12"/>
      <c r="C26" s="12"/>
      <c r="D26" s="12"/>
      <c r="E26" s="12"/>
      <c r="F26" s="12"/>
      <c r="G26" s="12"/>
    </row>
    <row r="27" spans="1:7" ht="11.25" customHeight="1" x14ac:dyDescent="0.25">
      <c r="A27" s="12"/>
      <c r="B27" s="12"/>
      <c r="C27" s="12"/>
      <c r="D27" s="12"/>
      <c r="E27" s="12"/>
      <c r="F27" s="12"/>
      <c r="G27" s="12"/>
    </row>
    <row r="28" spans="1:7" ht="11.25" customHeight="1" x14ac:dyDescent="0.25">
      <c r="A28" s="12"/>
      <c r="B28" s="12"/>
      <c r="C28" s="12"/>
      <c r="D28" s="12"/>
      <c r="E28" s="12"/>
      <c r="F28" s="12"/>
      <c r="G28" s="12"/>
    </row>
    <row r="29" spans="1:7" ht="11.25" customHeight="1" x14ac:dyDescent="0.25">
      <c r="A29" s="12"/>
      <c r="B29" s="12"/>
      <c r="C29" s="12"/>
      <c r="D29" s="12"/>
      <c r="E29" s="12"/>
      <c r="F29" s="12"/>
      <c r="G29" s="12"/>
    </row>
    <row r="30" spans="1:7" ht="11.25" customHeight="1" x14ac:dyDescent="0.25">
      <c r="A30" s="12"/>
      <c r="B30" s="12"/>
      <c r="C30" s="12"/>
      <c r="D30" s="12"/>
      <c r="E30" s="12"/>
      <c r="F30" s="12"/>
      <c r="G30" s="12"/>
    </row>
    <row r="31" spans="1:7" ht="11.25" customHeight="1" x14ac:dyDescent="0.25">
      <c r="A31" s="12"/>
      <c r="B31" s="12"/>
      <c r="C31" s="12"/>
      <c r="D31" s="12"/>
      <c r="E31" s="12"/>
      <c r="F31" s="12"/>
      <c r="G31" s="12"/>
    </row>
    <row r="32" spans="1:7" ht="11.25" customHeight="1" x14ac:dyDescent="0.25">
      <c r="A32" s="12"/>
      <c r="B32" s="12"/>
      <c r="C32" s="12"/>
      <c r="D32" s="12"/>
      <c r="E32" s="12"/>
      <c r="F32" s="12"/>
      <c r="G32" s="12"/>
    </row>
    <row r="33" spans="1:7" ht="11.25" customHeight="1" x14ac:dyDescent="0.25">
      <c r="A33" s="12"/>
      <c r="B33" s="12"/>
      <c r="C33" s="12"/>
      <c r="D33" s="12"/>
      <c r="E33" s="12"/>
      <c r="F33" s="12"/>
      <c r="G33" s="12"/>
    </row>
    <row r="34" spans="1:7" ht="11.25" customHeight="1" x14ac:dyDescent="0.25">
      <c r="A34" s="12"/>
      <c r="B34" s="12"/>
      <c r="C34" s="12"/>
      <c r="D34" s="12"/>
      <c r="E34" s="12"/>
      <c r="F34" s="12"/>
      <c r="G34" s="12"/>
    </row>
    <row r="35" spans="1:7" ht="11.25" customHeight="1" x14ac:dyDescent="0.25">
      <c r="A35" s="12"/>
      <c r="B35" s="12"/>
      <c r="C35" s="12"/>
      <c r="D35" s="12"/>
      <c r="E35" s="12"/>
      <c r="F35" s="12"/>
      <c r="G35" s="12"/>
    </row>
    <row r="36" spans="1:7" ht="11.25" customHeight="1" x14ac:dyDescent="0.25">
      <c r="A36" s="12"/>
      <c r="B36" s="12"/>
      <c r="C36" s="12"/>
      <c r="D36" s="12"/>
      <c r="E36" s="12"/>
      <c r="F36" s="12"/>
      <c r="G36" s="12"/>
    </row>
    <row r="37" spans="1:7" ht="11.25" customHeight="1" x14ac:dyDescent="0.25">
      <c r="A37" s="12"/>
      <c r="B37" s="12"/>
      <c r="C37" s="12"/>
      <c r="D37" s="12"/>
      <c r="E37" s="12"/>
      <c r="F37" s="12"/>
      <c r="G37" s="12"/>
    </row>
    <row r="38" spans="1:7" ht="11.25" customHeight="1" x14ac:dyDescent="0.25">
      <c r="B38" s="12"/>
      <c r="C38" s="12"/>
      <c r="D38" s="12"/>
      <c r="E38" s="12"/>
      <c r="F38" s="12"/>
      <c r="G38" s="12"/>
    </row>
  </sheetData>
  <mergeCells count="11">
    <mergeCell ref="A17:G17"/>
    <mergeCell ref="A14:G14"/>
    <mergeCell ref="A18:G18"/>
    <mergeCell ref="A19:G19"/>
    <mergeCell ref="A15:G15"/>
    <mergeCell ref="A16:G16"/>
    <mergeCell ref="A1:G1"/>
    <mergeCell ref="A2:G2"/>
    <mergeCell ref="A3:G3"/>
    <mergeCell ref="A4:G4"/>
    <mergeCell ref="A5:G5"/>
  </mergeCells>
  <pageMargins left="0.5" right="0.5" top="0.5" bottom="0.75" header="0.5" footer="0.5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zoomScale="140" zoomScaleNormal="140" workbookViewId="0">
      <selection activeCell="E15" sqref="E15"/>
    </sheetView>
  </sheetViews>
  <sheetFormatPr defaultRowHeight="11.25" customHeight="1" x14ac:dyDescent="0.25"/>
  <cols>
    <col min="1" max="1" width="26.5703125" style="34" customWidth="1"/>
    <col min="2" max="2" width="1.7109375" style="34" customWidth="1"/>
    <col min="3" max="3" width="19.140625" style="34" customWidth="1"/>
  </cols>
  <sheetData>
    <row r="1" spans="1:3" ht="11.25" customHeight="1" x14ac:dyDescent="0.25">
      <c r="A1" s="381" t="s">
        <v>56</v>
      </c>
      <c r="B1" s="381"/>
      <c r="C1" s="381"/>
    </row>
    <row r="2" spans="1:3" ht="11.25" customHeight="1" x14ac:dyDescent="0.25">
      <c r="A2" s="381" t="s">
        <v>228</v>
      </c>
      <c r="B2" s="381"/>
      <c r="C2" s="381"/>
    </row>
    <row r="3" spans="1:3" ht="11.25" customHeight="1" x14ac:dyDescent="0.25">
      <c r="A3" s="400"/>
      <c r="B3" s="400"/>
      <c r="C3" s="400"/>
    </row>
    <row r="4" spans="1:3" ht="11.25" customHeight="1" x14ac:dyDescent="0.25">
      <c r="A4" s="197" t="s">
        <v>57</v>
      </c>
      <c r="B4" s="198"/>
      <c r="C4" s="199" t="s">
        <v>58</v>
      </c>
    </row>
    <row r="5" spans="1:3" ht="11.25" customHeight="1" x14ac:dyDescent="0.25">
      <c r="A5" s="200" t="s">
        <v>59</v>
      </c>
      <c r="B5" s="198"/>
      <c r="C5" s="200" t="s">
        <v>60</v>
      </c>
    </row>
    <row r="6" spans="1:3" ht="11.25" customHeight="1" x14ac:dyDescent="0.25">
      <c r="A6" s="200" t="s">
        <v>61</v>
      </c>
      <c r="B6" s="198"/>
      <c r="C6" s="200" t="s">
        <v>62</v>
      </c>
    </row>
    <row r="7" spans="1:3" ht="11.25" customHeight="1" x14ac:dyDescent="0.25">
      <c r="A7" s="200" t="s">
        <v>63</v>
      </c>
      <c r="B7" s="198"/>
      <c r="C7" s="200" t="s">
        <v>64</v>
      </c>
    </row>
    <row r="8" spans="1:3" ht="11.25" customHeight="1" x14ac:dyDescent="0.25">
      <c r="A8" s="198" t="s">
        <v>65</v>
      </c>
      <c r="B8" s="198"/>
      <c r="C8" s="198" t="s">
        <v>66</v>
      </c>
    </row>
    <row r="9" spans="1:3" ht="12.6" customHeight="1" x14ac:dyDescent="0.25">
      <c r="A9" s="198" t="s">
        <v>67</v>
      </c>
      <c r="B9" s="198"/>
      <c r="C9" s="198" t="s">
        <v>68</v>
      </c>
    </row>
    <row r="10" spans="1:3" ht="11.25" customHeight="1" x14ac:dyDescent="0.25">
      <c r="A10" s="198" t="s">
        <v>69</v>
      </c>
      <c r="B10" s="198"/>
      <c r="C10" s="198" t="s">
        <v>70</v>
      </c>
    </row>
    <row r="11" spans="1:3" ht="11.25" customHeight="1" x14ac:dyDescent="0.25">
      <c r="A11" s="201" t="s">
        <v>71</v>
      </c>
      <c r="B11" s="198"/>
      <c r="C11" s="198" t="s">
        <v>248</v>
      </c>
    </row>
    <row r="12" spans="1:3" ht="11.25" customHeight="1" x14ac:dyDescent="0.25">
      <c r="A12" s="201" t="s">
        <v>71</v>
      </c>
      <c r="B12" s="198"/>
      <c r="C12" s="198" t="s">
        <v>72</v>
      </c>
    </row>
    <row r="13" spans="1:3" ht="12.6" customHeight="1" x14ac:dyDescent="0.25">
      <c r="A13" s="202" t="s">
        <v>258</v>
      </c>
      <c r="B13" s="202"/>
      <c r="C13" s="202" t="s">
        <v>60</v>
      </c>
    </row>
    <row r="14" spans="1:3" ht="11.25" customHeight="1" x14ac:dyDescent="0.25">
      <c r="A14" s="202" t="s">
        <v>226</v>
      </c>
      <c r="B14" s="202"/>
      <c r="C14" s="202" t="s">
        <v>227</v>
      </c>
    </row>
    <row r="15" spans="1:3" ht="11.25" customHeight="1" x14ac:dyDescent="0.25">
      <c r="A15" s="401" t="s">
        <v>73</v>
      </c>
      <c r="B15" s="401"/>
      <c r="C15" s="401"/>
    </row>
    <row r="16" spans="1:3" ht="11.25" customHeight="1" x14ac:dyDescent="0.25">
      <c r="A16" s="384" t="s">
        <v>74</v>
      </c>
      <c r="B16" s="384"/>
      <c r="C16" s="384"/>
    </row>
    <row r="17" spans="1:3" ht="11.25" customHeight="1" x14ac:dyDescent="0.25">
      <c r="A17" s="384" t="s">
        <v>75</v>
      </c>
      <c r="B17" s="384"/>
      <c r="C17" s="384"/>
    </row>
    <row r="18" spans="1:3" ht="11.25" customHeight="1" x14ac:dyDescent="0.25">
      <c r="A18" s="397" t="s">
        <v>76</v>
      </c>
      <c r="B18" s="397"/>
      <c r="C18" s="397"/>
    </row>
    <row r="19" spans="1:3" ht="11.25" customHeight="1" x14ac:dyDescent="0.25">
      <c r="A19" s="384" t="s">
        <v>256</v>
      </c>
      <c r="B19" s="384"/>
      <c r="C19" s="384"/>
    </row>
    <row r="20" spans="1:3" ht="11.25" customHeight="1" x14ac:dyDescent="0.25">
      <c r="A20" s="384" t="s">
        <v>257</v>
      </c>
      <c r="B20" s="384"/>
      <c r="C20" s="384"/>
    </row>
  </sheetData>
  <mergeCells count="9">
    <mergeCell ref="A1:C1"/>
    <mergeCell ref="A2:C2"/>
    <mergeCell ref="A3:C3"/>
    <mergeCell ref="A20:C20"/>
    <mergeCell ref="A15:C15"/>
    <mergeCell ref="A16:C16"/>
    <mergeCell ref="A17:C17"/>
    <mergeCell ref="A18:C18"/>
    <mergeCell ref="A19:C19"/>
  </mergeCells>
  <pageMargins left="0.5" right="0.5" top="0.5" bottom="0.75" header="0.5" footer="0.5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zoomScale="140" zoomScaleNormal="140" workbookViewId="0">
      <selection activeCell="A19" sqref="A19:XFD19"/>
    </sheetView>
  </sheetViews>
  <sheetFormatPr defaultRowHeight="11.25" customHeight="1" x14ac:dyDescent="0.25"/>
  <cols>
    <col min="1" max="1" width="35.7109375" style="34" customWidth="1"/>
    <col min="2" max="2" width="1.7109375" style="34" customWidth="1"/>
    <col min="3" max="3" width="10.85546875" style="34" customWidth="1"/>
    <col min="4" max="4" width="1.7109375" style="34" customWidth="1"/>
    <col min="5" max="5" width="10.85546875" style="34" customWidth="1"/>
  </cols>
  <sheetData>
    <row r="1" spans="1:5" ht="11.25" customHeight="1" x14ac:dyDescent="0.25">
      <c r="A1" s="400" t="s">
        <v>77</v>
      </c>
      <c r="B1" s="400"/>
      <c r="C1" s="400"/>
      <c r="D1" s="400"/>
      <c r="E1" s="400"/>
    </row>
    <row r="2" spans="1:5" ht="11.25" customHeight="1" x14ac:dyDescent="0.25">
      <c r="A2" s="400" t="s">
        <v>78</v>
      </c>
      <c r="B2" s="400"/>
      <c r="C2" s="400"/>
      <c r="D2" s="400"/>
      <c r="E2" s="400"/>
    </row>
    <row r="3" spans="1:5" ht="11.25" customHeight="1" x14ac:dyDescent="0.25">
      <c r="A3" s="400"/>
      <c r="B3" s="400"/>
      <c r="C3" s="400"/>
      <c r="D3" s="400"/>
      <c r="E3" s="400"/>
    </row>
    <row r="4" spans="1:5" ht="11.25" customHeight="1" x14ac:dyDescent="0.25">
      <c r="A4" s="400" t="s">
        <v>34</v>
      </c>
      <c r="B4" s="400"/>
      <c r="C4" s="400"/>
      <c r="D4" s="400"/>
      <c r="E4" s="400"/>
    </row>
    <row r="5" spans="1:5" ht="11.25" customHeight="1" x14ac:dyDescent="0.25">
      <c r="A5" s="380"/>
      <c r="B5" s="380"/>
      <c r="C5" s="380"/>
      <c r="D5" s="380"/>
      <c r="E5" s="380"/>
    </row>
    <row r="6" spans="1:5" ht="11.25" customHeight="1" x14ac:dyDescent="0.25">
      <c r="A6" s="3" t="s">
        <v>79</v>
      </c>
      <c r="B6" s="3"/>
      <c r="C6" s="203">
        <v>2014</v>
      </c>
      <c r="D6" s="186"/>
      <c r="E6" s="203">
        <v>2015</v>
      </c>
    </row>
    <row r="7" spans="1:5" ht="11.25" customHeight="1" x14ac:dyDescent="0.25">
      <c r="A7" s="200" t="s">
        <v>80</v>
      </c>
      <c r="B7" s="25"/>
      <c r="C7" s="25"/>
      <c r="D7" s="37"/>
      <c r="E7" s="25"/>
    </row>
    <row r="8" spans="1:5" ht="11.25" customHeight="1" x14ac:dyDescent="0.25">
      <c r="A8" s="204" t="s">
        <v>81</v>
      </c>
      <c r="B8" s="25"/>
      <c r="C8" s="38">
        <v>82</v>
      </c>
      <c r="D8" s="39"/>
      <c r="E8" s="38">
        <v>205</v>
      </c>
    </row>
    <row r="9" spans="1:5" ht="11.25" customHeight="1" x14ac:dyDescent="0.25">
      <c r="A9" s="204" t="s">
        <v>82</v>
      </c>
      <c r="B9" s="25"/>
      <c r="C9" s="40">
        <v>562</v>
      </c>
      <c r="D9" s="39"/>
      <c r="E9" s="40">
        <v>588</v>
      </c>
    </row>
    <row r="10" spans="1:5" ht="12.6" customHeight="1" x14ac:dyDescent="0.25">
      <c r="A10" s="204" t="s">
        <v>83</v>
      </c>
      <c r="B10" s="25"/>
      <c r="C10" s="207" t="s">
        <v>7</v>
      </c>
      <c r="D10" s="208"/>
      <c r="E10" s="207" t="s">
        <v>7</v>
      </c>
    </row>
    <row r="11" spans="1:5" ht="12" customHeight="1" x14ac:dyDescent="0.25">
      <c r="A11" s="204" t="s">
        <v>84</v>
      </c>
      <c r="B11" s="25"/>
      <c r="C11" s="38">
        <v>6880</v>
      </c>
      <c r="D11" s="39"/>
      <c r="E11" s="38">
        <v>6270</v>
      </c>
    </row>
    <row r="12" spans="1:5" ht="11.25" customHeight="1" x14ac:dyDescent="0.25">
      <c r="A12" s="204" t="s">
        <v>85</v>
      </c>
      <c r="B12" s="25"/>
      <c r="C12" s="40" t="s">
        <v>7</v>
      </c>
      <c r="D12" s="41"/>
      <c r="E12" s="40" t="s">
        <v>7</v>
      </c>
    </row>
    <row r="13" spans="1:5" ht="11.25" customHeight="1" x14ac:dyDescent="0.25">
      <c r="A13" s="204" t="s">
        <v>86</v>
      </c>
      <c r="B13" s="25"/>
      <c r="C13" s="42">
        <v>88</v>
      </c>
      <c r="D13" s="43"/>
      <c r="E13" s="42">
        <v>88</v>
      </c>
    </row>
    <row r="14" spans="1:5" ht="11.25" customHeight="1" x14ac:dyDescent="0.25">
      <c r="A14" s="205" t="s">
        <v>44</v>
      </c>
      <c r="B14" s="25"/>
      <c r="C14" s="44">
        <v>11600</v>
      </c>
      <c r="D14" s="45"/>
      <c r="E14" s="44">
        <v>11100</v>
      </c>
    </row>
    <row r="15" spans="1:5" ht="11.25" customHeight="1" x14ac:dyDescent="0.25">
      <c r="A15" s="161" t="s">
        <v>87</v>
      </c>
      <c r="B15" s="25"/>
      <c r="C15" s="38"/>
      <c r="D15" s="39"/>
      <c r="E15" s="38"/>
    </row>
    <row r="16" spans="1:5" ht="11.25" customHeight="1" x14ac:dyDescent="0.25">
      <c r="A16" s="204" t="s">
        <v>88</v>
      </c>
      <c r="B16" s="25"/>
      <c r="C16" s="38">
        <v>107</v>
      </c>
      <c r="D16" s="39"/>
      <c r="E16" s="38">
        <v>227</v>
      </c>
    </row>
    <row r="17" spans="1:5" ht="11.25" customHeight="1" x14ac:dyDescent="0.25">
      <c r="A17" s="204" t="s">
        <v>42</v>
      </c>
      <c r="B17" s="25"/>
      <c r="C17" s="207" t="s">
        <v>7</v>
      </c>
      <c r="D17" s="208"/>
      <c r="E17" s="207" t="s">
        <v>7</v>
      </c>
    </row>
    <row r="18" spans="1:5" ht="11.25" customHeight="1" x14ac:dyDescent="0.25">
      <c r="A18" s="204" t="s">
        <v>89</v>
      </c>
      <c r="B18" s="25"/>
      <c r="C18" s="40">
        <v>7030</v>
      </c>
      <c r="D18" s="39"/>
      <c r="E18" s="40">
        <v>6400</v>
      </c>
    </row>
    <row r="19" spans="1:5" ht="12.6" customHeight="1" x14ac:dyDescent="0.25">
      <c r="A19" s="204" t="s">
        <v>90</v>
      </c>
      <c r="B19" s="25"/>
      <c r="C19" s="40" t="s">
        <v>7</v>
      </c>
      <c r="D19" s="39"/>
      <c r="E19" s="40" t="s">
        <v>7</v>
      </c>
    </row>
    <row r="20" spans="1:5" ht="12.6" customHeight="1" x14ac:dyDescent="0.25">
      <c r="A20" s="204" t="s">
        <v>91</v>
      </c>
      <c r="B20" s="25"/>
      <c r="C20" s="42">
        <v>88</v>
      </c>
      <c r="D20" s="43"/>
      <c r="E20" s="42">
        <v>88</v>
      </c>
    </row>
    <row r="21" spans="1:5" ht="11.25" customHeight="1" x14ac:dyDescent="0.25">
      <c r="A21" s="205" t="s">
        <v>44</v>
      </c>
      <c r="B21" s="25"/>
      <c r="C21" s="44">
        <v>11600</v>
      </c>
      <c r="D21" s="45"/>
      <c r="E21" s="44">
        <v>11100</v>
      </c>
    </row>
    <row r="22" spans="1:5" ht="11.25" customHeight="1" x14ac:dyDescent="0.25">
      <c r="A22" s="161" t="s">
        <v>92</v>
      </c>
      <c r="B22" s="25"/>
      <c r="C22" s="38"/>
      <c r="D22" s="39"/>
      <c r="E22" s="38"/>
    </row>
    <row r="23" spans="1:5" ht="11.25" customHeight="1" x14ac:dyDescent="0.25">
      <c r="A23" s="204" t="s">
        <v>88</v>
      </c>
      <c r="B23" s="25"/>
      <c r="C23" s="207" t="s">
        <v>7</v>
      </c>
      <c r="D23" s="39"/>
      <c r="E23" s="40">
        <v>35</v>
      </c>
    </row>
    <row r="24" spans="1:5" ht="11.25" customHeight="1" x14ac:dyDescent="0.25">
      <c r="A24" s="204" t="s">
        <v>42</v>
      </c>
      <c r="B24" s="25"/>
      <c r="C24" s="38">
        <v>35</v>
      </c>
      <c r="D24" s="37"/>
      <c r="E24" s="38">
        <v>33</v>
      </c>
    </row>
    <row r="25" spans="1:5" ht="11.25" customHeight="1" x14ac:dyDescent="0.25">
      <c r="A25" s="204" t="s">
        <v>89</v>
      </c>
      <c r="B25" s="25"/>
      <c r="C25" s="38">
        <v>417</v>
      </c>
      <c r="D25" s="37"/>
      <c r="E25" s="38">
        <v>417</v>
      </c>
    </row>
    <row r="26" spans="1:5" ht="12.6" customHeight="1" x14ac:dyDescent="0.25">
      <c r="A26" s="204" t="s">
        <v>90</v>
      </c>
      <c r="B26" s="25"/>
      <c r="C26" s="207" t="s">
        <v>7</v>
      </c>
      <c r="D26" s="39"/>
      <c r="E26" s="40">
        <v>43</v>
      </c>
    </row>
    <row r="27" spans="1:5" ht="12.6" customHeight="1" x14ac:dyDescent="0.25">
      <c r="A27" s="204" t="s">
        <v>91</v>
      </c>
      <c r="B27" s="25"/>
      <c r="C27" s="42">
        <v>13</v>
      </c>
      <c r="D27" s="30"/>
      <c r="E27" s="42">
        <v>13</v>
      </c>
    </row>
    <row r="28" spans="1:5" ht="11.25" customHeight="1" x14ac:dyDescent="0.25">
      <c r="A28" s="206" t="s">
        <v>44</v>
      </c>
      <c r="B28" s="25"/>
      <c r="C28" s="38">
        <v>676</v>
      </c>
      <c r="D28" s="37"/>
      <c r="E28" s="38">
        <v>541</v>
      </c>
    </row>
    <row r="29" spans="1:5" ht="11.25" customHeight="1" x14ac:dyDescent="0.25">
      <c r="A29" s="403" t="s">
        <v>302</v>
      </c>
      <c r="B29" s="403"/>
      <c r="C29" s="403"/>
      <c r="D29" s="403"/>
      <c r="E29" s="403"/>
    </row>
    <row r="30" spans="1:5" ht="11.25" customHeight="1" x14ac:dyDescent="0.25">
      <c r="A30" s="402" t="s">
        <v>46</v>
      </c>
      <c r="B30" s="402"/>
      <c r="C30" s="402"/>
      <c r="D30" s="402"/>
      <c r="E30" s="402"/>
    </row>
    <row r="31" spans="1:5" ht="11.25" customHeight="1" x14ac:dyDescent="0.25">
      <c r="A31" s="402" t="s">
        <v>93</v>
      </c>
      <c r="B31" s="402"/>
      <c r="C31" s="402"/>
      <c r="D31" s="402"/>
      <c r="E31" s="402"/>
    </row>
    <row r="32" spans="1:5" ht="11.25" customHeight="1" x14ac:dyDescent="0.25">
      <c r="A32" s="402" t="s">
        <v>94</v>
      </c>
      <c r="B32" s="402"/>
      <c r="C32" s="402"/>
      <c r="D32" s="402"/>
      <c r="E32" s="402"/>
    </row>
    <row r="33" spans="1:5" ht="11.25" customHeight="1" x14ac:dyDescent="0.25">
      <c r="A33" s="402" t="s">
        <v>95</v>
      </c>
      <c r="B33" s="402"/>
      <c r="C33" s="402"/>
      <c r="D33" s="402"/>
      <c r="E33" s="402"/>
    </row>
    <row r="34" spans="1:5" ht="11.25" customHeight="1" x14ac:dyDescent="0.25">
      <c r="A34" s="404" t="s">
        <v>96</v>
      </c>
      <c r="B34" s="404"/>
      <c r="C34" s="404"/>
      <c r="D34" s="404"/>
      <c r="E34" s="404"/>
    </row>
    <row r="35" spans="1:5" ht="11.25" customHeight="1" x14ac:dyDescent="0.25">
      <c r="A35" s="402" t="s">
        <v>97</v>
      </c>
      <c r="B35" s="402"/>
      <c r="C35" s="402"/>
      <c r="D35" s="402"/>
      <c r="E35" s="402"/>
    </row>
    <row r="36" spans="1:5" ht="11.25" customHeight="1" x14ac:dyDescent="0.25">
      <c r="A36" s="402" t="s">
        <v>98</v>
      </c>
      <c r="B36" s="402"/>
      <c r="C36" s="402"/>
      <c r="D36" s="402"/>
      <c r="E36" s="402"/>
    </row>
    <row r="37" spans="1:5" ht="11.25" customHeight="1" x14ac:dyDescent="0.25">
      <c r="A37" s="402" t="s">
        <v>99</v>
      </c>
      <c r="B37" s="402"/>
      <c r="C37" s="402"/>
      <c r="D37" s="402"/>
      <c r="E37" s="402"/>
    </row>
  </sheetData>
  <mergeCells count="14">
    <mergeCell ref="A35:E35"/>
    <mergeCell ref="A36:E36"/>
    <mergeCell ref="A37:E37"/>
    <mergeCell ref="A29:E29"/>
    <mergeCell ref="A30:E30"/>
    <mergeCell ref="A31:E31"/>
    <mergeCell ref="A32:E32"/>
    <mergeCell ref="A33:E33"/>
    <mergeCell ref="A34:E34"/>
    <mergeCell ref="A1:E1"/>
    <mergeCell ref="A2:E2"/>
    <mergeCell ref="A3:E3"/>
    <mergeCell ref="A4:E4"/>
    <mergeCell ref="A5:E5"/>
  </mergeCells>
  <pageMargins left="0.5" right="0.5" top="0.5" bottom="0.75" header="0.5" footer="0.5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zoomScale="140" zoomScaleNormal="140" workbookViewId="0">
      <selection activeCell="A18" activeCellId="1" sqref="A15:XFD15 A18:XFD18"/>
    </sheetView>
  </sheetViews>
  <sheetFormatPr defaultRowHeight="11.25" customHeight="1" x14ac:dyDescent="0.25"/>
  <cols>
    <col min="1" max="1" width="17.42578125" style="36" customWidth="1"/>
    <col min="2" max="2" width="1.42578125" style="36" customWidth="1"/>
    <col min="3" max="3" width="11.140625" style="36" customWidth="1"/>
    <col min="4" max="4" width="1.42578125" style="36" customWidth="1"/>
    <col min="5" max="5" width="10.140625" style="36" customWidth="1"/>
    <col min="6" max="6" width="1.42578125" style="36" customWidth="1"/>
    <col min="7" max="7" width="9.85546875" style="36" customWidth="1"/>
    <col min="8" max="8" width="1.42578125" style="36" customWidth="1"/>
    <col min="9" max="9" width="9.42578125" style="36" customWidth="1"/>
    <col min="10" max="10" width="1.42578125" style="36" customWidth="1"/>
    <col min="11" max="11" width="10.140625" style="36" customWidth="1"/>
    <col min="12" max="12" width="1.42578125" style="36" customWidth="1"/>
    <col min="13" max="13" width="9" style="36" customWidth="1"/>
  </cols>
  <sheetData>
    <row r="1" spans="1:13" ht="11.25" customHeight="1" x14ac:dyDescent="0.25">
      <c r="A1" s="381" t="s">
        <v>100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</row>
    <row r="2" spans="1:13" ht="11.25" customHeight="1" x14ac:dyDescent="0.25">
      <c r="A2" s="381" t="s">
        <v>101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</row>
    <row r="3" spans="1:13" ht="11.25" customHeight="1" x14ac:dyDescent="0.25">
      <c r="A3" s="380"/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</row>
    <row r="4" spans="1:13" ht="11.25" customHeight="1" x14ac:dyDescent="0.25">
      <c r="A4" s="209"/>
      <c r="B4" s="209"/>
      <c r="C4" s="405">
        <v>2014</v>
      </c>
      <c r="D4" s="405"/>
      <c r="E4" s="405"/>
      <c r="F4" s="405"/>
      <c r="G4" s="405"/>
      <c r="H4" s="164"/>
      <c r="I4" s="405">
        <v>2015</v>
      </c>
      <c r="J4" s="405"/>
      <c r="K4" s="405"/>
      <c r="L4" s="405"/>
      <c r="M4" s="405"/>
    </row>
    <row r="5" spans="1:13" ht="11.25" customHeight="1" x14ac:dyDescent="0.25">
      <c r="A5" s="176"/>
      <c r="B5" s="176"/>
      <c r="C5" s="405" t="s">
        <v>102</v>
      </c>
      <c r="D5" s="405"/>
      <c r="E5" s="405"/>
      <c r="F5" s="405"/>
      <c r="G5" s="176"/>
      <c r="H5" s="210"/>
      <c r="I5" s="405" t="s">
        <v>102</v>
      </c>
      <c r="J5" s="405"/>
      <c r="K5" s="405"/>
      <c r="L5" s="405"/>
      <c r="M5" s="176"/>
    </row>
    <row r="6" spans="1:13" ht="11.25" customHeight="1" x14ac:dyDescent="0.25">
      <c r="A6" s="176"/>
      <c r="B6" s="176"/>
      <c r="C6" s="175"/>
      <c r="D6" s="175"/>
      <c r="E6" s="211" t="s">
        <v>50</v>
      </c>
      <c r="F6" s="176"/>
      <c r="G6" s="176"/>
      <c r="H6" s="210"/>
      <c r="I6" s="175"/>
      <c r="J6" s="175"/>
      <c r="K6" s="211" t="s">
        <v>50</v>
      </c>
      <c r="L6" s="176"/>
      <c r="M6" s="176"/>
    </row>
    <row r="7" spans="1:13" ht="12" customHeight="1" x14ac:dyDescent="0.25">
      <c r="A7" s="176"/>
      <c r="B7" s="176"/>
      <c r="C7" s="212" t="s">
        <v>103</v>
      </c>
      <c r="D7" s="176"/>
      <c r="E7" s="212" t="s">
        <v>104</v>
      </c>
      <c r="F7" s="176"/>
      <c r="G7" s="212" t="s">
        <v>105</v>
      </c>
      <c r="H7" s="210"/>
      <c r="I7" s="212" t="s">
        <v>103</v>
      </c>
      <c r="J7" s="176"/>
      <c r="K7" s="212" t="s">
        <v>104</v>
      </c>
      <c r="L7" s="176"/>
      <c r="M7" s="212" t="s">
        <v>105</v>
      </c>
    </row>
    <row r="8" spans="1:13" ht="11.25" customHeight="1" x14ac:dyDescent="0.25">
      <c r="A8" s="171" t="s">
        <v>106</v>
      </c>
      <c r="B8" s="213"/>
      <c r="C8" s="214" t="s">
        <v>107</v>
      </c>
      <c r="D8" s="213"/>
      <c r="E8" s="214" t="s">
        <v>107</v>
      </c>
      <c r="F8" s="213"/>
      <c r="G8" s="214" t="s">
        <v>108</v>
      </c>
      <c r="H8" s="215"/>
      <c r="I8" s="214" t="s">
        <v>107</v>
      </c>
      <c r="J8" s="213"/>
      <c r="K8" s="214" t="s">
        <v>107</v>
      </c>
      <c r="L8" s="213"/>
      <c r="M8" s="214" t="s">
        <v>108</v>
      </c>
    </row>
    <row r="9" spans="1:13" ht="11.25" customHeight="1" x14ac:dyDescent="0.25">
      <c r="A9" s="213" t="s">
        <v>110</v>
      </c>
      <c r="B9" s="50"/>
      <c r="C9" s="51">
        <v>4</v>
      </c>
      <c r="D9" s="52"/>
      <c r="E9" s="51">
        <v>2</v>
      </c>
      <c r="F9" s="51"/>
      <c r="G9" s="53">
        <v>54</v>
      </c>
      <c r="H9" s="54"/>
      <c r="I9" s="220" t="s">
        <v>43</v>
      </c>
      <c r="J9" s="221"/>
      <c r="K9" s="220" t="s">
        <v>43</v>
      </c>
      <c r="L9" s="220"/>
      <c r="M9" s="220" t="s">
        <v>43</v>
      </c>
    </row>
    <row r="10" spans="1:13" ht="11.25" customHeight="1" x14ac:dyDescent="0.25">
      <c r="A10" s="216" t="s">
        <v>111</v>
      </c>
      <c r="B10" s="28"/>
      <c r="C10" s="51">
        <v>217</v>
      </c>
      <c r="D10" s="52"/>
      <c r="E10" s="51">
        <v>112</v>
      </c>
      <c r="F10" s="51"/>
      <c r="G10" s="55">
        <v>3780</v>
      </c>
      <c r="H10" s="56"/>
      <c r="I10" s="94">
        <v>13</v>
      </c>
      <c r="J10" s="95"/>
      <c r="K10" s="94">
        <v>7</v>
      </c>
      <c r="L10" s="94"/>
      <c r="M10" s="102">
        <v>85</v>
      </c>
    </row>
    <row r="11" spans="1:13" ht="11.25" customHeight="1" x14ac:dyDescent="0.25">
      <c r="A11" s="216" t="s">
        <v>134</v>
      </c>
      <c r="B11" s="29"/>
      <c r="C11" s="51">
        <v>61</v>
      </c>
      <c r="D11" s="52"/>
      <c r="E11" s="51">
        <v>32</v>
      </c>
      <c r="F11" s="51"/>
      <c r="G11" s="55">
        <v>1010</v>
      </c>
      <c r="H11" s="56"/>
      <c r="I11" s="220" t="s">
        <v>43</v>
      </c>
      <c r="J11" s="221"/>
      <c r="K11" s="220" t="s">
        <v>43</v>
      </c>
      <c r="L11" s="220"/>
      <c r="M11" s="220" t="s">
        <v>43</v>
      </c>
    </row>
    <row r="12" spans="1:13" ht="11.25" customHeight="1" x14ac:dyDescent="0.25">
      <c r="A12" s="216" t="s">
        <v>150</v>
      </c>
      <c r="B12" s="29"/>
      <c r="C12" s="62">
        <v>66</v>
      </c>
      <c r="D12" s="52"/>
      <c r="E12" s="62">
        <v>34</v>
      </c>
      <c r="F12" s="51"/>
      <c r="G12" s="55">
        <v>1290</v>
      </c>
      <c r="H12" s="56"/>
      <c r="I12" s="27">
        <v>27</v>
      </c>
      <c r="J12" s="95"/>
      <c r="K12" s="27">
        <v>14</v>
      </c>
      <c r="L12" s="94"/>
      <c r="M12" s="96">
        <v>478</v>
      </c>
    </row>
    <row r="13" spans="1:13" ht="11.25" customHeight="1" x14ac:dyDescent="0.25">
      <c r="A13" s="216" t="s">
        <v>136</v>
      </c>
      <c r="B13" s="29"/>
      <c r="C13" s="220" t="s">
        <v>43</v>
      </c>
      <c r="D13" s="221"/>
      <c r="E13" s="220" t="s">
        <v>43</v>
      </c>
      <c r="F13" s="220"/>
      <c r="G13" s="220" t="s">
        <v>43</v>
      </c>
      <c r="H13" s="56"/>
      <c r="I13" s="27">
        <v>50</v>
      </c>
      <c r="J13" s="95"/>
      <c r="K13" s="27">
        <v>26</v>
      </c>
      <c r="L13" s="94"/>
      <c r="M13" s="96">
        <v>550</v>
      </c>
    </row>
    <row r="14" spans="1:13" ht="11.25" customHeight="1" x14ac:dyDescent="0.25">
      <c r="A14" s="216" t="s">
        <v>171</v>
      </c>
      <c r="B14" s="28"/>
      <c r="C14" s="51">
        <v>36</v>
      </c>
      <c r="D14" s="55"/>
      <c r="E14" s="51">
        <v>19</v>
      </c>
      <c r="F14" s="51"/>
      <c r="G14" s="55">
        <v>708</v>
      </c>
      <c r="H14" s="56"/>
      <c r="I14" s="220" t="s">
        <v>43</v>
      </c>
      <c r="J14" s="221"/>
      <c r="K14" s="220" t="s">
        <v>43</v>
      </c>
      <c r="L14" s="220"/>
      <c r="M14" s="220" t="s">
        <v>43</v>
      </c>
    </row>
    <row r="15" spans="1:13" ht="12.6" customHeight="1" x14ac:dyDescent="0.25">
      <c r="A15" s="216" t="s">
        <v>115</v>
      </c>
      <c r="B15" s="28"/>
      <c r="C15" s="222" t="s">
        <v>131</v>
      </c>
      <c r="D15" s="223"/>
      <c r="E15" s="222" t="s">
        <v>131</v>
      </c>
      <c r="F15" s="51"/>
      <c r="G15" s="55">
        <v>5</v>
      </c>
      <c r="H15" s="56"/>
      <c r="I15" s="94">
        <v>1</v>
      </c>
      <c r="J15" s="95"/>
      <c r="K15" s="224" t="s">
        <v>131</v>
      </c>
      <c r="L15" s="94"/>
      <c r="M15" s="96">
        <v>44</v>
      </c>
    </row>
    <row r="16" spans="1:13" ht="11.25" customHeight="1" x14ac:dyDescent="0.25">
      <c r="A16" s="216" t="s">
        <v>116</v>
      </c>
      <c r="B16" s="28"/>
      <c r="C16" s="51">
        <v>192</v>
      </c>
      <c r="D16" s="57"/>
      <c r="E16" s="51">
        <v>99</v>
      </c>
      <c r="F16" s="51"/>
      <c r="G16" s="55">
        <v>3940</v>
      </c>
      <c r="H16" s="56"/>
      <c r="I16" s="220" t="s">
        <v>43</v>
      </c>
      <c r="J16" s="221"/>
      <c r="K16" s="220" t="s">
        <v>43</v>
      </c>
      <c r="L16" s="220"/>
      <c r="M16" s="220" t="s">
        <v>43</v>
      </c>
    </row>
    <row r="17" spans="1:13" ht="11.25" customHeight="1" x14ac:dyDescent="0.25">
      <c r="A17" s="213" t="s">
        <v>180</v>
      </c>
      <c r="B17" s="29"/>
      <c r="C17" s="62">
        <v>1020</v>
      </c>
      <c r="D17" s="52"/>
      <c r="E17" s="51">
        <v>527</v>
      </c>
      <c r="F17" s="51"/>
      <c r="G17" s="55">
        <v>11000</v>
      </c>
      <c r="H17" s="56"/>
      <c r="I17" s="27">
        <v>508</v>
      </c>
      <c r="J17" s="95"/>
      <c r="K17" s="94">
        <v>262</v>
      </c>
      <c r="L17" s="94"/>
      <c r="M17" s="96">
        <v>4820</v>
      </c>
    </row>
    <row r="18" spans="1:13" ht="12.6" customHeight="1" x14ac:dyDescent="0.25">
      <c r="A18" s="213" t="s">
        <v>157</v>
      </c>
      <c r="B18" s="29"/>
      <c r="C18" s="222" t="s">
        <v>131</v>
      </c>
      <c r="D18" s="223"/>
      <c r="E18" s="222" t="s">
        <v>131</v>
      </c>
      <c r="F18" s="51"/>
      <c r="G18" s="55">
        <v>3</v>
      </c>
      <c r="H18" s="56"/>
      <c r="I18" s="27">
        <v>50</v>
      </c>
      <c r="J18" s="95"/>
      <c r="K18" s="94">
        <v>26</v>
      </c>
      <c r="L18" s="94"/>
      <c r="M18" s="96">
        <v>548</v>
      </c>
    </row>
    <row r="19" spans="1:13" ht="11.25" customHeight="1" x14ac:dyDescent="0.25">
      <c r="A19" s="213" t="s">
        <v>229</v>
      </c>
      <c r="B19" s="29"/>
      <c r="C19" s="225" t="s">
        <v>43</v>
      </c>
      <c r="D19" s="223"/>
      <c r="E19" s="225" t="s">
        <v>43</v>
      </c>
      <c r="F19" s="51"/>
      <c r="G19" s="225" t="s">
        <v>43</v>
      </c>
      <c r="H19" s="56"/>
      <c r="I19" s="27">
        <v>2</v>
      </c>
      <c r="J19" s="95"/>
      <c r="K19" s="94">
        <v>1</v>
      </c>
      <c r="L19" s="94"/>
      <c r="M19" s="96">
        <v>16</v>
      </c>
    </row>
    <row r="20" spans="1:13" ht="11.25" customHeight="1" x14ac:dyDescent="0.25">
      <c r="A20" s="213" t="s">
        <v>118</v>
      </c>
      <c r="B20" s="28"/>
      <c r="C20" s="225" t="s">
        <v>43</v>
      </c>
      <c r="D20" s="223"/>
      <c r="E20" s="225" t="s">
        <v>43</v>
      </c>
      <c r="F20" s="51"/>
      <c r="G20" s="225" t="s">
        <v>43</v>
      </c>
      <c r="H20" s="56"/>
      <c r="I20" s="94">
        <v>10</v>
      </c>
      <c r="J20" s="95"/>
      <c r="K20" s="94">
        <v>5</v>
      </c>
      <c r="L20" s="94"/>
      <c r="M20" s="96">
        <v>28</v>
      </c>
    </row>
    <row r="21" spans="1:13" ht="11.25" customHeight="1" x14ac:dyDescent="0.25">
      <c r="A21" s="213" t="s">
        <v>119</v>
      </c>
      <c r="B21" s="28"/>
      <c r="C21" s="51">
        <v>792</v>
      </c>
      <c r="D21" s="58"/>
      <c r="E21" s="51">
        <v>409</v>
      </c>
      <c r="F21" s="51"/>
      <c r="G21" s="55">
        <v>12700</v>
      </c>
      <c r="H21" s="41"/>
      <c r="I21" s="94">
        <v>109</v>
      </c>
      <c r="J21" s="97"/>
      <c r="K21" s="94">
        <v>56</v>
      </c>
      <c r="L21" s="94"/>
      <c r="M21" s="96">
        <v>186</v>
      </c>
    </row>
    <row r="22" spans="1:13" ht="11.25" customHeight="1" x14ac:dyDescent="0.25">
      <c r="A22" s="213" t="s">
        <v>120</v>
      </c>
      <c r="B22" s="28"/>
      <c r="C22" s="87">
        <v>2</v>
      </c>
      <c r="D22" s="174" t="s">
        <v>24</v>
      </c>
      <c r="E22" s="87">
        <v>1</v>
      </c>
      <c r="F22" s="59"/>
      <c r="G22" s="87">
        <v>177</v>
      </c>
      <c r="H22" s="174" t="s">
        <v>24</v>
      </c>
      <c r="I22" s="98">
        <v>2</v>
      </c>
      <c r="J22" s="97"/>
      <c r="K22" s="98">
        <v>1</v>
      </c>
      <c r="L22" s="94"/>
      <c r="M22" s="98">
        <v>128</v>
      </c>
    </row>
    <row r="23" spans="1:13" ht="11.25" customHeight="1" x14ac:dyDescent="0.25">
      <c r="A23" s="217" t="s">
        <v>44</v>
      </c>
      <c r="B23" s="48"/>
      <c r="C23" s="60">
        <v>2390</v>
      </c>
      <c r="D23" s="60"/>
      <c r="E23" s="60">
        <v>1230</v>
      </c>
      <c r="F23" s="60"/>
      <c r="G23" s="60">
        <v>34700</v>
      </c>
      <c r="H23" s="60"/>
      <c r="I23" s="99">
        <v>771</v>
      </c>
      <c r="J23" s="99"/>
      <c r="K23" s="99">
        <v>398</v>
      </c>
      <c r="L23" s="99"/>
      <c r="M23" s="99">
        <v>6890</v>
      </c>
    </row>
    <row r="24" spans="1:13" ht="11.25" customHeight="1" x14ac:dyDescent="0.25">
      <c r="A24" s="406" t="s">
        <v>121</v>
      </c>
      <c r="B24" s="406"/>
      <c r="C24" s="406"/>
      <c r="D24" s="406"/>
      <c r="E24" s="406"/>
      <c r="F24" s="406"/>
      <c r="G24" s="406"/>
      <c r="H24" s="406"/>
      <c r="I24" s="406"/>
      <c r="J24" s="406"/>
      <c r="K24" s="406"/>
      <c r="L24" s="406"/>
      <c r="M24" s="406"/>
    </row>
    <row r="25" spans="1:13" ht="11.25" customHeight="1" x14ac:dyDescent="0.25">
      <c r="A25" s="392" t="s">
        <v>46</v>
      </c>
      <c r="B25" s="392"/>
      <c r="C25" s="392"/>
      <c r="D25" s="392"/>
      <c r="E25" s="392"/>
      <c r="F25" s="392"/>
      <c r="G25" s="392"/>
      <c r="H25" s="392"/>
      <c r="I25" s="392"/>
      <c r="J25" s="392"/>
      <c r="K25" s="392"/>
      <c r="L25" s="392"/>
      <c r="M25" s="392"/>
    </row>
    <row r="26" spans="1:13" ht="11.25" customHeight="1" x14ac:dyDescent="0.25">
      <c r="A26" s="386" t="s">
        <v>122</v>
      </c>
      <c r="B26" s="386"/>
      <c r="C26" s="386"/>
      <c r="D26" s="386"/>
      <c r="E26" s="386"/>
      <c r="F26" s="386"/>
      <c r="G26" s="386"/>
      <c r="H26" s="386"/>
      <c r="I26" s="386"/>
      <c r="J26" s="386"/>
      <c r="K26" s="386"/>
      <c r="L26" s="386"/>
      <c r="M26" s="386"/>
    </row>
    <row r="27" spans="1:13" ht="11.25" customHeight="1" x14ac:dyDescent="0.25">
      <c r="A27" s="386" t="s">
        <v>123</v>
      </c>
      <c r="B27" s="386"/>
      <c r="C27" s="386"/>
      <c r="D27" s="386"/>
      <c r="E27" s="386"/>
      <c r="F27" s="386"/>
      <c r="G27" s="386"/>
      <c r="H27" s="386"/>
      <c r="I27" s="386"/>
      <c r="J27" s="386"/>
      <c r="K27" s="386"/>
      <c r="L27" s="386"/>
      <c r="M27" s="386"/>
    </row>
    <row r="28" spans="1:13" ht="11.25" customHeight="1" x14ac:dyDescent="0.25">
      <c r="A28" s="387"/>
      <c r="B28" s="387"/>
      <c r="C28" s="387"/>
      <c r="D28" s="387"/>
      <c r="E28" s="387"/>
      <c r="F28" s="387"/>
      <c r="G28" s="387"/>
      <c r="H28" s="387"/>
      <c r="I28" s="387"/>
      <c r="J28" s="387"/>
      <c r="K28" s="387"/>
      <c r="L28" s="387"/>
      <c r="M28" s="387"/>
    </row>
    <row r="29" spans="1:13" ht="11.25" customHeight="1" x14ac:dyDescent="0.25">
      <c r="A29" s="383" t="s">
        <v>124</v>
      </c>
      <c r="B29" s="383"/>
      <c r="C29" s="383"/>
      <c r="D29" s="383"/>
      <c r="E29" s="383"/>
      <c r="F29" s="383"/>
      <c r="G29" s="383"/>
      <c r="H29" s="383"/>
      <c r="I29" s="383"/>
      <c r="J29" s="383"/>
      <c r="K29" s="383"/>
      <c r="L29" s="383"/>
      <c r="M29" s="383"/>
    </row>
  </sheetData>
  <mergeCells count="13">
    <mergeCell ref="A29:M29"/>
    <mergeCell ref="C4:G4"/>
    <mergeCell ref="I4:M4"/>
    <mergeCell ref="C5:F5"/>
    <mergeCell ref="I5:L5"/>
    <mergeCell ref="A24:M24"/>
    <mergeCell ref="A1:M1"/>
    <mergeCell ref="A2:M2"/>
    <mergeCell ref="A3:M3"/>
    <mergeCell ref="A28:M28"/>
    <mergeCell ref="A25:M25"/>
    <mergeCell ref="A26:M26"/>
    <mergeCell ref="A27:M27"/>
  </mergeCells>
  <pageMargins left="0.5" right="0.5" top="0.5" bottom="0.75" header="0.5" footer="0.5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="140" zoomScaleNormal="140" workbookViewId="0">
      <selection activeCell="C29" sqref="C29"/>
    </sheetView>
  </sheetViews>
  <sheetFormatPr defaultRowHeight="11.25" customHeight="1" x14ac:dyDescent="0.25"/>
  <cols>
    <col min="1" max="1" width="18.42578125" style="22" customWidth="1"/>
    <col min="2" max="2" width="1.42578125" style="22" customWidth="1"/>
    <col min="3" max="3" width="10.28515625" style="22" customWidth="1"/>
    <col min="4" max="4" width="1.42578125" style="22" customWidth="1"/>
    <col min="5" max="5" width="8.5703125" style="22" customWidth="1"/>
    <col min="6" max="6" width="1.42578125" style="22" customWidth="1"/>
    <col min="7" max="7" width="9" style="22" customWidth="1"/>
    <col min="8" max="8" width="1.42578125" style="22" customWidth="1"/>
    <col min="9" max="9" width="8.42578125" style="22" customWidth="1"/>
  </cols>
  <sheetData>
    <row r="1" spans="1:9" ht="11.25" customHeight="1" x14ac:dyDescent="0.25">
      <c r="A1" s="381" t="s">
        <v>125</v>
      </c>
      <c r="B1" s="381"/>
      <c r="C1" s="381"/>
      <c r="D1" s="381"/>
      <c r="E1" s="381"/>
      <c r="F1" s="381"/>
      <c r="G1" s="381"/>
      <c r="H1" s="381"/>
      <c r="I1" s="381"/>
    </row>
    <row r="2" spans="1:9" ht="11.25" customHeight="1" x14ac:dyDescent="0.25">
      <c r="A2" s="381" t="s">
        <v>126</v>
      </c>
      <c r="B2" s="381"/>
      <c r="C2" s="381"/>
      <c r="D2" s="381"/>
      <c r="E2" s="381"/>
      <c r="F2" s="381"/>
      <c r="G2" s="381"/>
      <c r="H2" s="381"/>
      <c r="I2" s="381"/>
    </row>
    <row r="3" spans="1:9" ht="11.25" customHeight="1" x14ac:dyDescent="0.25">
      <c r="A3" s="380"/>
      <c r="B3" s="380"/>
      <c r="C3" s="380"/>
      <c r="D3" s="380"/>
      <c r="E3" s="380"/>
      <c r="F3" s="380"/>
      <c r="G3" s="380"/>
      <c r="H3" s="380"/>
      <c r="I3" s="380"/>
    </row>
    <row r="4" spans="1:9" ht="11.25" customHeight="1" x14ac:dyDescent="0.25">
      <c r="A4" s="164"/>
      <c r="B4" s="164"/>
      <c r="C4" s="391">
        <v>2014</v>
      </c>
      <c r="D4" s="391"/>
      <c r="E4" s="391"/>
      <c r="F4" s="164"/>
      <c r="G4" s="391">
        <v>2015</v>
      </c>
      <c r="H4" s="391"/>
      <c r="I4" s="391"/>
    </row>
    <row r="5" spans="1:9" ht="11.25" customHeight="1" x14ac:dyDescent="0.25">
      <c r="A5" s="226"/>
      <c r="B5" s="226"/>
      <c r="C5" s="218" t="s">
        <v>127</v>
      </c>
      <c r="D5" s="226"/>
      <c r="E5" s="218"/>
      <c r="F5" s="226"/>
      <c r="G5" s="218" t="s">
        <v>127</v>
      </c>
      <c r="H5" s="226"/>
      <c r="I5" s="218"/>
    </row>
    <row r="6" spans="1:9" ht="11.25" customHeight="1" x14ac:dyDescent="0.25">
      <c r="A6" s="226"/>
      <c r="B6" s="226"/>
      <c r="C6" s="218" t="s">
        <v>128</v>
      </c>
      <c r="D6" s="226"/>
      <c r="E6" s="218"/>
      <c r="F6" s="226"/>
      <c r="G6" s="218" t="s">
        <v>128</v>
      </c>
      <c r="H6" s="226"/>
      <c r="I6" s="218"/>
    </row>
    <row r="7" spans="1:9" ht="11.25" customHeight="1" x14ac:dyDescent="0.25">
      <c r="A7" s="226"/>
      <c r="B7" s="226"/>
      <c r="C7" s="218" t="s">
        <v>129</v>
      </c>
      <c r="D7" s="226"/>
      <c r="E7" s="218" t="s">
        <v>105</v>
      </c>
      <c r="F7" s="226"/>
      <c r="G7" s="218" t="s">
        <v>129</v>
      </c>
      <c r="H7" s="226"/>
      <c r="I7" s="218" t="s">
        <v>105</v>
      </c>
    </row>
    <row r="8" spans="1:9" ht="11.25" customHeight="1" x14ac:dyDescent="0.25">
      <c r="A8" s="171" t="s">
        <v>106</v>
      </c>
      <c r="B8" s="227"/>
      <c r="C8" s="165" t="s">
        <v>107</v>
      </c>
      <c r="D8" s="166"/>
      <c r="E8" s="165" t="s">
        <v>108</v>
      </c>
      <c r="F8" s="166"/>
      <c r="G8" s="165" t="s">
        <v>107</v>
      </c>
      <c r="H8" s="166"/>
      <c r="I8" s="165" t="s">
        <v>108</v>
      </c>
    </row>
    <row r="9" spans="1:9" ht="11.25" customHeight="1" x14ac:dyDescent="0.25">
      <c r="A9" s="200" t="s">
        <v>109</v>
      </c>
      <c r="B9" s="61"/>
      <c r="C9" s="225" t="s">
        <v>43</v>
      </c>
      <c r="D9" s="169"/>
      <c r="E9" s="228" t="s">
        <v>43</v>
      </c>
      <c r="F9" s="62"/>
      <c r="G9" s="27">
        <v>1</v>
      </c>
      <c r="H9" s="100"/>
      <c r="I9" s="101">
        <v>5</v>
      </c>
    </row>
    <row r="10" spans="1:9" ht="11.25" customHeight="1" x14ac:dyDescent="0.25">
      <c r="A10" s="200" t="s">
        <v>169</v>
      </c>
      <c r="B10" s="61"/>
      <c r="C10" s="225" t="s">
        <v>43</v>
      </c>
      <c r="D10" s="169"/>
      <c r="E10" s="228" t="s">
        <v>43</v>
      </c>
      <c r="F10" s="62"/>
      <c r="G10" s="27">
        <v>8</v>
      </c>
      <c r="H10" s="100"/>
      <c r="I10" s="103">
        <v>68</v>
      </c>
    </row>
    <row r="11" spans="1:9" ht="11.25" customHeight="1" x14ac:dyDescent="0.25">
      <c r="A11" s="213" t="s">
        <v>149</v>
      </c>
      <c r="B11" s="61"/>
      <c r="C11" s="225" t="s">
        <v>43</v>
      </c>
      <c r="D11" s="169"/>
      <c r="E11" s="228" t="s">
        <v>43</v>
      </c>
      <c r="F11" s="25"/>
      <c r="G11" s="27">
        <v>5</v>
      </c>
      <c r="H11" s="100"/>
      <c r="I11" s="103">
        <v>40</v>
      </c>
    </row>
    <row r="12" spans="1:9" ht="11.25" customHeight="1" x14ac:dyDescent="0.25">
      <c r="A12" s="216" t="s">
        <v>112</v>
      </c>
      <c r="B12" s="5"/>
      <c r="C12" s="62">
        <v>495</v>
      </c>
      <c r="D12" s="62"/>
      <c r="E12" s="79">
        <v>7110</v>
      </c>
      <c r="F12" s="49"/>
      <c r="G12" s="27">
        <v>259</v>
      </c>
      <c r="H12" s="27"/>
      <c r="I12" s="27">
        <v>2830</v>
      </c>
    </row>
    <row r="13" spans="1:9" ht="11.25" customHeight="1" x14ac:dyDescent="0.25">
      <c r="A13" s="216" t="s">
        <v>135</v>
      </c>
      <c r="B13" s="5"/>
      <c r="C13" s="62">
        <v>96</v>
      </c>
      <c r="D13" s="62"/>
      <c r="E13" s="62">
        <v>1480</v>
      </c>
      <c r="F13" s="64"/>
      <c r="G13" s="220" t="s">
        <v>43</v>
      </c>
      <c r="H13" s="220"/>
      <c r="I13" s="220" t="s">
        <v>43</v>
      </c>
    </row>
    <row r="14" spans="1:9" ht="11.25" customHeight="1" x14ac:dyDescent="0.25">
      <c r="A14" s="216" t="s">
        <v>113</v>
      </c>
      <c r="B14" s="5"/>
      <c r="C14" s="62">
        <v>49</v>
      </c>
      <c r="D14" s="62"/>
      <c r="E14" s="62">
        <v>436</v>
      </c>
      <c r="F14" s="49"/>
      <c r="G14" s="27">
        <v>33</v>
      </c>
      <c r="H14" s="27"/>
      <c r="I14" s="27">
        <v>294</v>
      </c>
    </row>
    <row r="15" spans="1:9" ht="11.25" customHeight="1" x14ac:dyDescent="0.25">
      <c r="A15" s="216" t="s">
        <v>136</v>
      </c>
      <c r="B15" s="5"/>
      <c r="C15" s="62">
        <v>2</v>
      </c>
      <c r="D15" s="62"/>
      <c r="E15" s="62">
        <v>22</v>
      </c>
      <c r="F15" s="64"/>
      <c r="G15" s="220" t="s">
        <v>43</v>
      </c>
      <c r="H15" s="220"/>
      <c r="I15" s="220" t="s">
        <v>43</v>
      </c>
    </row>
    <row r="16" spans="1:9" ht="11.25" customHeight="1" x14ac:dyDescent="0.25">
      <c r="A16" s="216" t="s">
        <v>114</v>
      </c>
      <c r="B16" s="5"/>
      <c r="C16" s="225" t="s">
        <v>43</v>
      </c>
      <c r="D16" s="225"/>
      <c r="E16" s="225" t="s">
        <v>43</v>
      </c>
      <c r="F16" s="64"/>
      <c r="G16" s="27">
        <v>5</v>
      </c>
      <c r="H16" s="27"/>
      <c r="I16" s="27">
        <v>43</v>
      </c>
    </row>
    <row r="17" spans="1:13" ht="12.6" customHeight="1" x14ac:dyDescent="0.25">
      <c r="A17" s="216" t="s">
        <v>157</v>
      </c>
      <c r="B17" s="5"/>
      <c r="C17" s="225" t="s">
        <v>43</v>
      </c>
      <c r="D17" s="225"/>
      <c r="E17" s="225" t="s">
        <v>43</v>
      </c>
      <c r="F17" s="64"/>
      <c r="G17" s="224" t="s">
        <v>131</v>
      </c>
      <c r="H17" s="27"/>
      <c r="I17" s="27">
        <v>3</v>
      </c>
    </row>
    <row r="18" spans="1:13" ht="11.25" customHeight="1" x14ac:dyDescent="0.25">
      <c r="A18" s="216" t="s">
        <v>138</v>
      </c>
      <c r="B18" s="5"/>
      <c r="C18" s="62">
        <v>7</v>
      </c>
      <c r="D18" s="62"/>
      <c r="E18" s="62">
        <v>63</v>
      </c>
      <c r="F18" s="64"/>
      <c r="G18" s="220" t="s">
        <v>43</v>
      </c>
      <c r="H18" s="27"/>
      <c r="I18" s="220" t="s">
        <v>43</v>
      </c>
    </row>
    <row r="19" spans="1:13" ht="11.25" customHeight="1" x14ac:dyDescent="0.25">
      <c r="A19" s="216" t="s">
        <v>118</v>
      </c>
      <c r="B19" s="5"/>
      <c r="C19" s="62">
        <v>3</v>
      </c>
      <c r="D19" s="62"/>
      <c r="E19" s="62">
        <v>31</v>
      </c>
      <c r="F19" s="64"/>
      <c r="G19" s="220" t="s">
        <v>43</v>
      </c>
      <c r="H19" s="27"/>
      <c r="I19" s="220" t="s">
        <v>43</v>
      </c>
    </row>
    <row r="20" spans="1:13" ht="11.25" customHeight="1" x14ac:dyDescent="0.25">
      <c r="A20" s="162" t="s">
        <v>44</v>
      </c>
      <c r="B20" s="6"/>
      <c r="C20" s="17">
        <f>SUM(C9:C19)+1</f>
        <v>653</v>
      </c>
      <c r="D20" s="17"/>
      <c r="E20" s="17">
        <v>9140</v>
      </c>
      <c r="F20" s="17"/>
      <c r="G20" s="13">
        <v>310</v>
      </c>
      <c r="H20" s="13"/>
      <c r="I20" s="13">
        <v>3280</v>
      </c>
    </row>
    <row r="21" spans="1:13" ht="11.25" customHeight="1" x14ac:dyDescent="0.25">
      <c r="A21" s="407" t="s">
        <v>140</v>
      </c>
      <c r="B21" s="407"/>
      <c r="C21" s="407"/>
      <c r="D21" s="407"/>
      <c r="E21" s="407"/>
      <c r="F21" s="407"/>
      <c r="G21" s="407"/>
      <c r="H21" s="407"/>
      <c r="I21" s="407"/>
    </row>
    <row r="22" spans="1:13" ht="11.25" customHeight="1" x14ac:dyDescent="0.25">
      <c r="A22" s="386" t="s">
        <v>46</v>
      </c>
      <c r="B22" s="386"/>
      <c r="C22" s="386"/>
      <c r="D22" s="386"/>
      <c r="E22" s="386"/>
      <c r="F22" s="386"/>
      <c r="G22" s="386"/>
      <c r="H22" s="386"/>
      <c r="I22" s="386"/>
    </row>
    <row r="23" spans="1:13" ht="11.25" customHeight="1" x14ac:dyDescent="0.25">
      <c r="A23" s="386" t="s">
        <v>141</v>
      </c>
      <c r="B23" s="386"/>
      <c r="C23" s="386"/>
      <c r="D23" s="386"/>
      <c r="E23" s="386"/>
      <c r="F23" s="386"/>
      <c r="G23" s="386"/>
      <c r="H23" s="386"/>
      <c r="I23" s="386"/>
    </row>
    <row r="24" spans="1:13" ht="11.25" customHeight="1" x14ac:dyDescent="0.25">
      <c r="A24" s="386" t="s">
        <v>123</v>
      </c>
      <c r="B24" s="386"/>
      <c r="C24" s="386"/>
      <c r="D24" s="386"/>
      <c r="E24" s="386"/>
      <c r="F24" s="386"/>
      <c r="G24" s="386"/>
      <c r="H24" s="386"/>
      <c r="I24" s="386"/>
      <c r="J24" s="147"/>
      <c r="K24" s="147"/>
      <c r="L24" s="147"/>
      <c r="M24" s="147"/>
    </row>
    <row r="25" spans="1:13" ht="11.25" customHeight="1" x14ac:dyDescent="0.25">
      <c r="A25" s="387"/>
      <c r="B25" s="387"/>
      <c r="C25" s="387"/>
      <c r="D25" s="387"/>
      <c r="E25" s="387"/>
      <c r="F25" s="387"/>
      <c r="G25" s="387"/>
      <c r="H25" s="387"/>
      <c r="I25" s="387"/>
      <c r="J25" s="146"/>
      <c r="K25" s="146"/>
      <c r="L25" s="146"/>
      <c r="M25" s="146"/>
    </row>
    <row r="26" spans="1:13" ht="11.25" customHeight="1" x14ac:dyDescent="0.25">
      <c r="A26" s="383" t="s">
        <v>124</v>
      </c>
      <c r="B26" s="383"/>
      <c r="C26" s="383"/>
      <c r="D26" s="383"/>
      <c r="E26" s="383"/>
      <c r="F26" s="383"/>
      <c r="G26" s="383"/>
      <c r="H26" s="383"/>
      <c r="I26" s="383"/>
      <c r="J26" s="23"/>
      <c r="K26" s="23"/>
      <c r="L26" s="23"/>
      <c r="M26" s="23"/>
    </row>
  </sheetData>
  <mergeCells count="11">
    <mergeCell ref="A26:I26"/>
    <mergeCell ref="C4:E4"/>
    <mergeCell ref="G4:I4"/>
    <mergeCell ref="A21:I21"/>
    <mergeCell ref="A22:I22"/>
    <mergeCell ref="A23:I23"/>
    <mergeCell ref="A1:I1"/>
    <mergeCell ref="A2:I2"/>
    <mergeCell ref="A3:I3"/>
    <mergeCell ref="A25:I25"/>
    <mergeCell ref="A24:I24"/>
  </mergeCells>
  <pageMargins left="0.5" right="0.5" top="0.5" bottom="0.75" header="0.5" footer="0.5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topLeftCell="A28" zoomScale="140" zoomScaleNormal="140" workbookViewId="0">
      <selection activeCell="O50" sqref="O50"/>
    </sheetView>
  </sheetViews>
  <sheetFormatPr defaultRowHeight="11.25" customHeight="1" x14ac:dyDescent="0.25"/>
  <cols>
    <col min="1" max="1" width="19.42578125" style="22" customWidth="1"/>
    <col min="2" max="2" width="1.7109375" style="22" customWidth="1"/>
    <col min="3" max="3" width="9.85546875" style="22" customWidth="1"/>
    <col min="4" max="4" width="1.7109375" style="68" customWidth="1"/>
    <col min="5" max="5" width="9.140625" style="22" customWidth="1"/>
    <col min="6" max="6" width="1.7109375" style="68" customWidth="1"/>
    <col min="7" max="7" width="9.42578125" style="22" customWidth="1"/>
    <col min="8" max="8" width="1.7109375" style="22" customWidth="1"/>
    <col min="9" max="9" width="9.85546875" style="22" customWidth="1"/>
    <col min="10" max="10" width="1.7109375" style="22" customWidth="1"/>
    <col min="11" max="11" width="9.5703125" style="22" customWidth="1"/>
    <col min="12" max="12" width="1.7109375" style="22" customWidth="1"/>
    <col min="13" max="13" width="9.140625" style="22" customWidth="1"/>
  </cols>
  <sheetData>
    <row r="1" spans="1:19" ht="11.25" customHeight="1" x14ac:dyDescent="0.25">
      <c r="A1" s="381" t="s">
        <v>142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</row>
    <row r="2" spans="1:19" ht="11.25" customHeight="1" x14ac:dyDescent="0.25">
      <c r="A2" s="381" t="s">
        <v>143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</row>
    <row r="3" spans="1:19" ht="11.25" customHeight="1" x14ac:dyDescent="0.25">
      <c r="A3" s="380"/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</row>
    <row r="4" spans="1:19" ht="11.25" customHeight="1" x14ac:dyDescent="0.25">
      <c r="A4" s="164"/>
      <c r="B4" s="164"/>
      <c r="C4" s="405">
        <v>2014</v>
      </c>
      <c r="D4" s="405"/>
      <c r="E4" s="405"/>
      <c r="F4" s="405"/>
      <c r="G4" s="405"/>
      <c r="H4" s="229"/>
      <c r="I4" s="405">
        <v>2015</v>
      </c>
      <c r="J4" s="405"/>
      <c r="K4" s="405"/>
      <c r="L4" s="405"/>
      <c r="M4" s="405"/>
    </row>
    <row r="5" spans="1:19" ht="11.25" customHeight="1" x14ac:dyDescent="0.25">
      <c r="A5" s="226"/>
      <c r="B5" s="226"/>
      <c r="C5" s="391" t="s">
        <v>102</v>
      </c>
      <c r="D5" s="391"/>
      <c r="E5" s="391"/>
      <c r="F5" s="226"/>
      <c r="G5" s="226"/>
      <c r="H5" s="210"/>
      <c r="I5" s="391" t="s">
        <v>102</v>
      </c>
      <c r="J5" s="391"/>
      <c r="K5" s="391"/>
      <c r="L5" s="226"/>
      <c r="M5" s="226"/>
    </row>
    <row r="6" spans="1:19" ht="11.25" customHeight="1" x14ac:dyDescent="0.25">
      <c r="A6" s="226"/>
      <c r="B6" s="226"/>
      <c r="C6" s="219"/>
      <c r="D6" s="219"/>
      <c r="E6" s="219" t="s">
        <v>50</v>
      </c>
      <c r="F6" s="226"/>
      <c r="G6" s="226"/>
      <c r="H6" s="210"/>
      <c r="I6" s="219"/>
      <c r="J6" s="219"/>
      <c r="K6" s="219" t="s">
        <v>50</v>
      </c>
      <c r="L6" s="226"/>
      <c r="M6" s="226"/>
    </row>
    <row r="7" spans="1:19" ht="12" customHeight="1" x14ac:dyDescent="0.25">
      <c r="A7" s="226"/>
      <c r="B7" s="226"/>
      <c r="C7" s="218" t="s">
        <v>103</v>
      </c>
      <c r="D7" s="226"/>
      <c r="E7" s="218" t="s">
        <v>144</v>
      </c>
      <c r="F7" s="226"/>
      <c r="G7" s="218" t="s">
        <v>105</v>
      </c>
      <c r="H7" s="210"/>
      <c r="I7" s="218" t="s">
        <v>103</v>
      </c>
      <c r="J7" s="226"/>
      <c r="K7" s="218" t="s">
        <v>144</v>
      </c>
      <c r="L7" s="226"/>
      <c r="M7" s="218" t="s">
        <v>105</v>
      </c>
    </row>
    <row r="8" spans="1:19" ht="11.25" customHeight="1" x14ac:dyDescent="0.25">
      <c r="A8" s="171" t="s">
        <v>106</v>
      </c>
      <c r="B8" s="166"/>
      <c r="C8" s="165" t="s">
        <v>107</v>
      </c>
      <c r="D8" s="166"/>
      <c r="E8" s="165" t="s">
        <v>107</v>
      </c>
      <c r="F8" s="166"/>
      <c r="G8" s="165" t="s">
        <v>108</v>
      </c>
      <c r="H8" s="215"/>
      <c r="I8" s="165" t="s">
        <v>107</v>
      </c>
      <c r="J8" s="166"/>
      <c r="K8" s="165" t="s">
        <v>107</v>
      </c>
      <c r="L8" s="166"/>
      <c r="M8" s="165" t="s">
        <v>108</v>
      </c>
    </row>
    <row r="9" spans="1:19" ht="12" customHeight="1" x14ac:dyDescent="0.25">
      <c r="A9" s="216" t="s">
        <v>130</v>
      </c>
      <c r="B9" s="5"/>
      <c r="C9" s="89">
        <v>2</v>
      </c>
      <c r="D9" s="11"/>
      <c r="E9" s="89">
        <v>1</v>
      </c>
      <c r="F9" s="11"/>
      <c r="G9" s="90">
        <v>74</v>
      </c>
      <c r="H9" s="65"/>
      <c r="I9" s="232" t="s">
        <v>145</v>
      </c>
      <c r="J9" s="233"/>
      <c r="K9" s="232" t="s">
        <v>145</v>
      </c>
      <c r="L9" s="112"/>
      <c r="M9" s="113">
        <v>30</v>
      </c>
    </row>
    <row r="10" spans="1:19" ht="11.25" customHeight="1" x14ac:dyDescent="0.25">
      <c r="A10" s="216" t="s">
        <v>132</v>
      </c>
      <c r="B10" s="5"/>
      <c r="C10" s="231" t="s">
        <v>43</v>
      </c>
      <c r="D10" s="226"/>
      <c r="E10" s="231" t="s">
        <v>43</v>
      </c>
      <c r="F10" s="226"/>
      <c r="G10" s="231" t="s">
        <v>43</v>
      </c>
      <c r="H10" s="65"/>
      <c r="I10" s="114">
        <v>10</v>
      </c>
      <c r="J10" s="112"/>
      <c r="K10" s="114">
        <v>8</v>
      </c>
      <c r="L10" s="112"/>
      <c r="M10" s="114">
        <v>389</v>
      </c>
    </row>
    <row r="11" spans="1:19" ht="11.25" customHeight="1" x14ac:dyDescent="0.25">
      <c r="A11" s="216" t="s">
        <v>133</v>
      </c>
      <c r="B11" s="5"/>
      <c r="C11" s="89">
        <v>1</v>
      </c>
      <c r="D11" s="11"/>
      <c r="E11" s="89">
        <v>1</v>
      </c>
      <c r="F11" s="11"/>
      <c r="G11" s="89">
        <v>94</v>
      </c>
      <c r="H11" s="65"/>
      <c r="I11" s="115">
        <v>2</v>
      </c>
      <c r="J11" s="112"/>
      <c r="K11" s="115">
        <v>2</v>
      </c>
      <c r="L11" s="112"/>
      <c r="M11" s="115">
        <v>150</v>
      </c>
    </row>
    <row r="12" spans="1:19" ht="11.25" customHeight="1" x14ac:dyDescent="0.25">
      <c r="A12" s="216" t="s">
        <v>109</v>
      </c>
      <c r="B12" s="5"/>
      <c r="C12" s="89">
        <v>22</v>
      </c>
      <c r="D12" s="11"/>
      <c r="E12" s="89">
        <v>18</v>
      </c>
      <c r="F12" s="11"/>
      <c r="G12" s="89">
        <v>1250</v>
      </c>
      <c r="H12" s="65"/>
      <c r="I12" s="115">
        <v>6</v>
      </c>
      <c r="J12" s="112"/>
      <c r="K12" s="115">
        <v>5</v>
      </c>
      <c r="L12" s="112"/>
      <c r="M12" s="115">
        <v>373</v>
      </c>
    </row>
    <row r="13" spans="1:19" ht="11.25" customHeight="1" x14ac:dyDescent="0.25">
      <c r="A13" s="216" t="s">
        <v>110</v>
      </c>
      <c r="B13" s="5"/>
      <c r="C13" s="89">
        <v>86</v>
      </c>
      <c r="D13" s="11"/>
      <c r="E13" s="89">
        <v>69</v>
      </c>
      <c r="F13" s="11"/>
      <c r="G13" s="89">
        <v>5930</v>
      </c>
      <c r="H13" s="65"/>
      <c r="I13" s="115">
        <v>91</v>
      </c>
      <c r="J13" s="112"/>
      <c r="K13" s="115">
        <v>73</v>
      </c>
      <c r="L13" s="112"/>
      <c r="M13" s="115">
        <v>5130</v>
      </c>
      <c r="N13" s="80"/>
      <c r="O13" s="81"/>
      <c r="P13" s="80"/>
      <c r="Q13" s="82"/>
      <c r="R13" s="82"/>
      <c r="S13" s="82"/>
    </row>
    <row r="14" spans="1:19" ht="11.25" customHeight="1" x14ac:dyDescent="0.25">
      <c r="A14" s="216" t="s">
        <v>146</v>
      </c>
      <c r="B14" s="5"/>
      <c r="C14" s="89">
        <v>6</v>
      </c>
      <c r="D14" s="11"/>
      <c r="E14" s="89">
        <v>5</v>
      </c>
      <c r="F14" s="11"/>
      <c r="G14" s="89">
        <v>192</v>
      </c>
      <c r="H14" s="65"/>
      <c r="I14" s="115">
        <v>5</v>
      </c>
      <c r="J14" s="112"/>
      <c r="K14" s="115">
        <v>4</v>
      </c>
      <c r="L14" s="112"/>
      <c r="M14" s="115">
        <v>126</v>
      </c>
      <c r="N14" s="80"/>
      <c r="O14" s="81"/>
      <c r="P14" s="80"/>
      <c r="Q14" s="81"/>
      <c r="R14" s="80"/>
      <c r="S14" s="81"/>
    </row>
    <row r="15" spans="1:19" ht="11.25" customHeight="1" x14ac:dyDescent="0.25">
      <c r="A15" s="216" t="s">
        <v>111</v>
      </c>
      <c r="B15" s="5"/>
      <c r="C15" s="89">
        <v>7</v>
      </c>
      <c r="D15" s="11"/>
      <c r="E15" s="89">
        <v>6</v>
      </c>
      <c r="F15" s="11"/>
      <c r="G15" s="89">
        <v>566</v>
      </c>
      <c r="H15" s="65"/>
      <c r="I15" s="115">
        <v>6</v>
      </c>
      <c r="J15" s="112"/>
      <c r="K15" s="115">
        <v>5</v>
      </c>
      <c r="L15" s="112"/>
      <c r="M15" s="115">
        <v>386</v>
      </c>
      <c r="N15" s="80"/>
      <c r="O15" s="81"/>
      <c r="P15" s="80"/>
      <c r="Q15" s="81"/>
      <c r="R15" s="80"/>
      <c r="S15" s="81"/>
    </row>
    <row r="16" spans="1:19" ht="11.25" customHeight="1" x14ac:dyDescent="0.25">
      <c r="A16" s="175" t="s">
        <v>148</v>
      </c>
      <c r="B16" s="5"/>
      <c r="C16" s="91">
        <v>1</v>
      </c>
      <c r="D16" s="11"/>
      <c r="E16" s="91">
        <v>1</v>
      </c>
      <c r="F16" s="11"/>
      <c r="G16" s="91">
        <v>42</v>
      </c>
      <c r="H16" s="65"/>
      <c r="I16" s="114">
        <v>2</v>
      </c>
      <c r="J16" s="112"/>
      <c r="K16" s="114">
        <v>2</v>
      </c>
      <c r="L16" s="112"/>
      <c r="M16" s="114">
        <v>73</v>
      </c>
      <c r="N16" s="80"/>
      <c r="O16" s="81"/>
      <c r="P16" s="82"/>
      <c r="Q16" s="82"/>
      <c r="R16" s="82"/>
      <c r="S16" s="82"/>
    </row>
    <row r="17" spans="1:19" ht="11.25" customHeight="1" x14ac:dyDescent="0.25">
      <c r="A17" s="230" t="s">
        <v>149</v>
      </c>
      <c r="C17" s="89">
        <v>9</v>
      </c>
      <c r="D17" s="34"/>
      <c r="E17" s="89">
        <v>7</v>
      </c>
      <c r="F17" s="34"/>
      <c r="G17" s="89">
        <v>362</v>
      </c>
      <c r="H17" s="34"/>
      <c r="I17" s="115">
        <v>16</v>
      </c>
      <c r="J17" s="105"/>
      <c r="K17" s="115">
        <v>13</v>
      </c>
      <c r="L17" s="105"/>
      <c r="M17" s="115">
        <v>562</v>
      </c>
      <c r="N17" s="82"/>
      <c r="O17" s="82"/>
      <c r="P17" s="82"/>
      <c r="Q17" s="82"/>
      <c r="R17" s="82"/>
      <c r="S17" s="82"/>
    </row>
    <row r="18" spans="1:19" ht="11.25" customHeight="1" x14ac:dyDescent="0.25">
      <c r="A18" s="216" t="s">
        <v>112</v>
      </c>
      <c r="B18" s="5"/>
      <c r="C18" s="89">
        <v>48</v>
      </c>
      <c r="D18" s="11"/>
      <c r="E18" s="89">
        <v>38</v>
      </c>
      <c r="F18" s="11"/>
      <c r="G18" s="89">
        <v>2940</v>
      </c>
      <c r="H18" s="65"/>
      <c r="I18" s="115">
        <v>25</v>
      </c>
      <c r="J18" s="112"/>
      <c r="K18" s="115">
        <v>20</v>
      </c>
      <c r="L18" s="112"/>
      <c r="M18" s="115">
        <v>2040</v>
      </c>
      <c r="N18" s="80"/>
      <c r="O18" s="81"/>
      <c r="P18" s="80"/>
      <c r="Q18" s="82"/>
      <c r="R18" s="82"/>
      <c r="S18" s="82"/>
    </row>
    <row r="19" spans="1:19" ht="11.25" customHeight="1" x14ac:dyDescent="0.25">
      <c r="A19" s="175" t="s">
        <v>150</v>
      </c>
      <c r="B19" s="5"/>
      <c r="C19" s="89">
        <v>14</v>
      </c>
      <c r="D19" s="11"/>
      <c r="E19" s="91">
        <v>11</v>
      </c>
      <c r="F19" s="11"/>
      <c r="G19" s="89">
        <v>602</v>
      </c>
      <c r="H19" s="65"/>
      <c r="I19" s="115">
        <v>3</v>
      </c>
      <c r="J19" s="112"/>
      <c r="K19" s="114">
        <v>3</v>
      </c>
      <c r="L19" s="112"/>
      <c r="M19" s="115">
        <v>192</v>
      </c>
      <c r="N19" s="80"/>
      <c r="O19" s="81"/>
      <c r="P19" s="80"/>
      <c r="Q19" s="82"/>
      <c r="R19" s="82"/>
      <c r="S19" s="82"/>
    </row>
    <row r="20" spans="1:19" ht="11.25" customHeight="1" x14ac:dyDescent="0.25">
      <c r="A20" s="216" t="s">
        <v>113</v>
      </c>
      <c r="B20" s="5"/>
      <c r="C20" s="89">
        <v>47</v>
      </c>
      <c r="D20" s="11"/>
      <c r="E20" s="89">
        <v>37</v>
      </c>
      <c r="F20" s="11"/>
      <c r="G20" s="89">
        <v>2250</v>
      </c>
      <c r="H20" s="65"/>
      <c r="I20" s="115">
        <v>28</v>
      </c>
      <c r="J20" s="112"/>
      <c r="K20" s="115">
        <v>22</v>
      </c>
      <c r="L20" s="112"/>
      <c r="M20" s="115">
        <v>1060</v>
      </c>
      <c r="N20" s="80"/>
      <c r="O20" s="81"/>
      <c r="P20" s="80"/>
      <c r="Q20" s="82"/>
      <c r="R20" s="82"/>
      <c r="S20" s="82"/>
    </row>
    <row r="21" spans="1:19" ht="11.25" customHeight="1" x14ac:dyDescent="0.25">
      <c r="A21" s="216" t="s">
        <v>151</v>
      </c>
      <c r="B21" s="5"/>
      <c r="C21" s="92">
        <v>9</v>
      </c>
      <c r="D21" s="66"/>
      <c r="E21" s="92">
        <v>8</v>
      </c>
      <c r="F21" s="11"/>
      <c r="G21" s="89">
        <v>477</v>
      </c>
      <c r="H21" s="65"/>
      <c r="I21" s="116">
        <v>8</v>
      </c>
      <c r="J21" s="117"/>
      <c r="K21" s="116">
        <v>7</v>
      </c>
      <c r="L21" s="112"/>
      <c r="M21" s="115">
        <v>490</v>
      </c>
      <c r="N21" s="80"/>
      <c r="O21" s="81"/>
      <c r="P21" s="80"/>
      <c r="Q21" s="82"/>
      <c r="R21" s="82"/>
      <c r="S21" s="82"/>
    </row>
    <row r="22" spans="1:19" ht="11.25" customHeight="1" x14ac:dyDescent="0.25">
      <c r="A22" s="216" t="s">
        <v>152</v>
      </c>
      <c r="B22" s="5"/>
      <c r="C22" s="89">
        <v>6</v>
      </c>
      <c r="D22" s="11"/>
      <c r="E22" s="89">
        <v>5</v>
      </c>
      <c r="F22" s="11"/>
      <c r="G22" s="89">
        <v>317</v>
      </c>
      <c r="H22" s="65"/>
      <c r="I22" s="115">
        <v>7</v>
      </c>
      <c r="J22" s="112"/>
      <c r="K22" s="115">
        <v>5</v>
      </c>
      <c r="L22" s="112"/>
      <c r="M22" s="115">
        <v>279</v>
      </c>
      <c r="Q22" s="82"/>
      <c r="R22" s="82"/>
      <c r="S22" s="82"/>
    </row>
    <row r="23" spans="1:19" ht="11.25" customHeight="1" x14ac:dyDescent="0.25">
      <c r="A23" s="216" t="s">
        <v>136</v>
      </c>
      <c r="B23" s="5"/>
      <c r="C23" s="89">
        <v>6</v>
      </c>
      <c r="D23" s="11"/>
      <c r="E23" s="89">
        <v>5</v>
      </c>
      <c r="F23" s="11"/>
      <c r="G23" s="89">
        <v>254</v>
      </c>
      <c r="H23" s="65"/>
      <c r="I23" s="231" t="s">
        <v>43</v>
      </c>
      <c r="J23" s="226"/>
      <c r="K23" s="231" t="s">
        <v>43</v>
      </c>
      <c r="L23" s="226"/>
      <c r="M23" s="231" t="s">
        <v>43</v>
      </c>
    </row>
    <row r="24" spans="1:19" ht="11.25" customHeight="1" x14ac:dyDescent="0.25">
      <c r="A24" s="216" t="s">
        <v>114</v>
      </c>
      <c r="B24" s="5"/>
      <c r="C24" s="89">
        <v>48</v>
      </c>
      <c r="D24" s="11"/>
      <c r="E24" s="89">
        <v>39</v>
      </c>
      <c r="F24" s="11"/>
      <c r="G24" s="89">
        <v>3630</v>
      </c>
      <c r="H24" s="65"/>
      <c r="I24" s="115">
        <v>33</v>
      </c>
      <c r="J24" s="112"/>
      <c r="K24" s="115">
        <v>26</v>
      </c>
      <c r="L24" s="112"/>
      <c r="M24" s="115">
        <v>1460</v>
      </c>
    </row>
    <row r="25" spans="1:19" ht="11.25" customHeight="1" x14ac:dyDescent="0.25">
      <c r="A25" s="216" t="s">
        <v>153</v>
      </c>
      <c r="B25" s="5"/>
      <c r="C25" s="89">
        <v>5</v>
      </c>
      <c r="D25" s="11"/>
      <c r="E25" s="89">
        <v>4</v>
      </c>
      <c r="F25" s="11"/>
      <c r="G25" s="89">
        <v>336</v>
      </c>
      <c r="H25" s="65"/>
      <c r="I25" s="115">
        <v>12</v>
      </c>
      <c r="J25" s="112"/>
      <c r="K25" s="115">
        <v>9</v>
      </c>
      <c r="L25" s="112"/>
      <c r="M25" s="115">
        <v>823</v>
      </c>
    </row>
    <row r="26" spans="1:19" ht="11.25" customHeight="1" x14ac:dyDescent="0.25">
      <c r="A26" s="216" t="s">
        <v>171</v>
      </c>
      <c r="B26" s="5"/>
      <c r="C26" s="89">
        <v>2</v>
      </c>
      <c r="D26" s="11"/>
      <c r="E26" s="89">
        <v>2</v>
      </c>
      <c r="F26" s="11"/>
      <c r="G26" s="89">
        <v>94</v>
      </c>
      <c r="H26" s="65"/>
      <c r="I26" s="231" t="s">
        <v>43</v>
      </c>
      <c r="J26" s="226"/>
      <c r="K26" s="231" t="s">
        <v>43</v>
      </c>
      <c r="L26" s="226"/>
      <c r="M26" s="231" t="s">
        <v>43</v>
      </c>
    </row>
    <row r="27" spans="1:19" ht="11.25" customHeight="1" x14ac:dyDescent="0.25">
      <c r="A27" s="216" t="s">
        <v>137</v>
      </c>
      <c r="B27" s="5"/>
      <c r="C27" s="89">
        <v>13</v>
      </c>
      <c r="D27" s="11"/>
      <c r="E27" s="89">
        <v>10</v>
      </c>
      <c r="F27" s="11"/>
      <c r="G27" s="89">
        <v>866</v>
      </c>
      <c r="H27" s="65"/>
      <c r="I27" s="115">
        <v>14</v>
      </c>
      <c r="J27" s="112"/>
      <c r="K27" s="115">
        <v>11</v>
      </c>
      <c r="L27" s="112"/>
      <c r="M27" s="115">
        <v>927</v>
      </c>
    </row>
    <row r="28" spans="1:19" ht="11.25" customHeight="1" x14ac:dyDescent="0.25">
      <c r="A28" s="216" t="s">
        <v>116</v>
      </c>
      <c r="B28" s="5"/>
      <c r="C28" s="89">
        <v>7</v>
      </c>
      <c r="D28" s="11"/>
      <c r="E28" s="89">
        <v>5</v>
      </c>
      <c r="F28" s="11"/>
      <c r="G28" s="89">
        <v>358</v>
      </c>
      <c r="H28" s="65"/>
      <c r="I28" s="115">
        <v>3</v>
      </c>
      <c r="J28" s="112"/>
      <c r="K28" s="115">
        <v>2</v>
      </c>
      <c r="L28" s="112"/>
      <c r="M28" s="115">
        <v>112</v>
      </c>
    </row>
    <row r="29" spans="1:19" ht="11.25" customHeight="1" x14ac:dyDescent="0.25">
      <c r="A29" s="216" t="s">
        <v>172</v>
      </c>
      <c r="B29" s="5"/>
      <c r="C29" s="89">
        <v>7</v>
      </c>
      <c r="D29" s="11"/>
      <c r="E29" s="89">
        <v>6</v>
      </c>
      <c r="F29" s="11"/>
      <c r="G29" s="89">
        <v>432</v>
      </c>
      <c r="H29" s="65"/>
      <c r="I29" s="115">
        <v>6</v>
      </c>
      <c r="J29" s="112"/>
      <c r="K29" s="115">
        <v>5</v>
      </c>
      <c r="L29" s="112"/>
      <c r="M29" s="115">
        <v>353</v>
      </c>
    </row>
    <row r="30" spans="1:19" ht="11.25" customHeight="1" x14ac:dyDescent="0.25">
      <c r="A30" s="216" t="s">
        <v>156</v>
      </c>
      <c r="B30" s="5"/>
      <c r="C30" s="89">
        <v>93</v>
      </c>
      <c r="D30" s="11"/>
      <c r="E30" s="89">
        <v>75</v>
      </c>
      <c r="F30" s="11"/>
      <c r="G30" s="89">
        <v>5770</v>
      </c>
      <c r="H30" s="65"/>
      <c r="I30" s="115">
        <v>60</v>
      </c>
      <c r="J30" s="112"/>
      <c r="K30" s="115">
        <v>48</v>
      </c>
      <c r="L30" s="112"/>
      <c r="M30" s="115">
        <v>3680</v>
      </c>
    </row>
    <row r="31" spans="1:19" ht="11.25" customHeight="1" x14ac:dyDescent="0.25">
      <c r="A31" s="216" t="s">
        <v>157</v>
      </c>
      <c r="B31" s="5"/>
      <c r="C31" s="89">
        <v>38</v>
      </c>
      <c r="D31" s="11"/>
      <c r="E31" s="89">
        <v>30</v>
      </c>
      <c r="F31" s="11"/>
      <c r="G31" s="89">
        <v>2210</v>
      </c>
      <c r="H31" s="65"/>
      <c r="I31" s="115">
        <v>18</v>
      </c>
      <c r="J31" s="112"/>
      <c r="K31" s="115">
        <v>14</v>
      </c>
      <c r="L31" s="112"/>
      <c r="M31" s="115">
        <v>1640</v>
      </c>
    </row>
    <row r="32" spans="1:19" ht="11.25" customHeight="1" x14ac:dyDescent="0.25">
      <c r="A32" s="216" t="s">
        <v>158</v>
      </c>
      <c r="B32" s="5"/>
      <c r="C32" s="89">
        <v>10</v>
      </c>
      <c r="D32" s="11"/>
      <c r="E32" s="89">
        <v>8</v>
      </c>
      <c r="F32" s="11"/>
      <c r="G32" s="89">
        <v>869</v>
      </c>
      <c r="H32" s="65"/>
      <c r="I32" s="115">
        <v>12</v>
      </c>
      <c r="J32" s="112"/>
      <c r="K32" s="115">
        <v>10</v>
      </c>
      <c r="L32" s="112"/>
      <c r="M32" s="115">
        <v>1220</v>
      </c>
    </row>
    <row r="33" spans="1:13" ht="11.25" customHeight="1" x14ac:dyDescent="0.25">
      <c r="A33" s="216" t="s">
        <v>138</v>
      </c>
      <c r="B33" s="5"/>
      <c r="C33" s="91">
        <v>2</v>
      </c>
      <c r="D33" s="11"/>
      <c r="E33" s="91">
        <v>2</v>
      </c>
      <c r="F33" s="11"/>
      <c r="G33" s="91">
        <v>160</v>
      </c>
      <c r="H33" s="65"/>
      <c r="I33" s="114">
        <v>1</v>
      </c>
      <c r="J33" s="112"/>
      <c r="K33" s="114">
        <v>1</v>
      </c>
      <c r="L33" s="112"/>
      <c r="M33" s="114">
        <v>85</v>
      </c>
    </row>
    <row r="34" spans="1:13" ht="11.25" customHeight="1" x14ac:dyDescent="0.25">
      <c r="A34" s="216" t="s">
        <v>139</v>
      </c>
      <c r="B34" s="5"/>
      <c r="C34" s="89">
        <v>6</v>
      </c>
      <c r="D34" s="11"/>
      <c r="E34" s="89">
        <v>5</v>
      </c>
      <c r="F34" s="11"/>
      <c r="G34" s="89">
        <v>428</v>
      </c>
      <c r="H34" s="65"/>
      <c r="I34" s="115">
        <v>1</v>
      </c>
      <c r="J34" s="112"/>
      <c r="K34" s="115">
        <v>1</v>
      </c>
      <c r="L34" s="112"/>
      <c r="M34" s="115">
        <v>138</v>
      </c>
    </row>
    <row r="35" spans="1:13" ht="11.25" customHeight="1" x14ac:dyDescent="0.25">
      <c r="A35" s="216" t="s">
        <v>160</v>
      </c>
      <c r="B35" s="5"/>
      <c r="C35" s="89">
        <v>14</v>
      </c>
      <c r="D35" s="11"/>
      <c r="E35" s="89">
        <v>11</v>
      </c>
      <c r="F35" s="11"/>
      <c r="G35" s="89">
        <v>566</v>
      </c>
      <c r="H35" s="65"/>
      <c r="I35" s="115">
        <v>9</v>
      </c>
      <c r="J35" s="112"/>
      <c r="K35" s="115">
        <v>7</v>
      </c>
      <c r="L35" s="112"/>
      <c r="M35" s="115">
        <v>508</v>
      </c>
    </row>
    <row r="36" spans="1:13" ht="11.25" customHeight="1" x14ac:dyDescent="0.25">
      <c r="A36" s="216" t="s">
        <v>174</v>
      </c>
      <c r="B36" s="5"/>
      <c r="C36" s="89">
        <v>3</v>
      </c>
      <c r="D36" s="11"/>
      <c r="E36" s="89">
        <v>3</v>
      </c>
      <c r="F36" s="11"/>
      <c r="G36" s="89">
        <v>331</v>
      </c>
      <c r="H36" s="65"/>
      <c r="I36" s="115">
        <v>1</v>
      </c>
      <c r="J36" s="112"/>
      <c r="K36" s="115">
        <v>1</v>
      </c>
      <c r="L36" s="112"/>
      <c r="M36" s="115">
        <v>61</v>
      </c>
    </row>
    <row r="37" spans="1:13" ht="11.25" customHeight="1" x14ac:dyDescent="0.25">
      <c r="A37" s="216" t="s">
        <v>118</v>
      </c>
      <c r="B37" s="5"/>
      <c r="C37" s="89">
        <v>39</v>
      </c>
      <c r="D37" s="11"/>
      <c r="E37" s="89">
        <v>31</v>
      </c>
      <c r="F37" s="11"/>
      <c r="G37" s="89">
        <v>1410</v>
      </c>
      <c r="H37" s="65"/>
      <c r="I37" s="115">
        <v>6</v>
      </c>
      <c r="J37" s="112"/>
      <c r="K37" s="115">
        <v>5</v>
      </c>
      <c r="L37" s="112"/>
      <c r="M37" s="115">
        <v>326</v>
      </c>
    </row>
    <row r="38" spans="1:13" ht="11.25" customHeight="1" x14ac:dyDescent="0.25">
      <c r="A38" s="216" t="s">
        <v>120</v>
      </c>
      <c r="B38" s="5"/>
      <c r="C38" s="7">
        <f>C39-SUM(C9:C37)</f>
        <v>9</v>
      </c>
      <c r="D38" s="210" t="s">
        <v>24</v>
      </c>
      <c r="E38" s="7">
        <f>E39-SUM(E9:E37)+2</f>
        <v>7</v>
      </c>
      <c r="F38" s="210" t="s">
        <v>24</v>
      </c>
      <c r="G38" s="7">
        <v>444</v>
      </c>
      <c r="H38" s="210" t="s">
        <v>24</v>
      </c>
      <c r="I38" s="26">
        <v>6</v>
      </c>
      <c r="J38" s="118"/>
      <c r="K38" s="26">
        <v>5</v>
      </c>
      <c r="L38" s="118"/>
      <c r="M38" s="26">
        <v>370</v>
      </c>
    </row>
    <row r="39" spans="1:13" ht="11.25" customHeight="1" x14ac:dyDescent="0.25">
      <c r="A39" s="162" t="s">
        <v>44</v>
      </c>
      <c r="B39" s="6"/>
      <c r="C39" s="17">
        <v>560</v>
      </c>
      <c r="D39" s="17"/>
      <c r="E39" s="17">
        <v>448</v>
      </c>
      <c r="F39" s="17"/>
      <c r="G39" s="17">
        <v>33300</v>
      </c>
      <c r="H39" s="234"/>
      <c r="I39" s="13">
        <v>390</v>
      </c>
      <c r="J39" s="13"/>
      <c r="K39" s="13">
        <v>312</v>
      </c>
      <c r="L39" s="119"/>
      <c r="M39" s="13">
        <v>23000</v>
      </c>
    </row>
    <row r="40" spans="1:13" ht="11.25" customHeight="1" x14ac:dyDescent="0.25">
      <c r="A40" s="403" t="s">
        <v>121</v>
      </c>
      <c r="B40" s="403"/>
      <c r="C40" s="403"/>
      <c r="D40" s="403"/>
      <c r="E40" s="403"/>
      <c r="F40" s="403"/>
      <c r="G40" s="403"/>
      <c r="H40" s="403"/>
      <c r="I40" s="403"/>
      <c r="J40" s="403"/>
      <c r="K40" s="403"/>
      <c r="L40" s="403"/>
      <c r="M40" s="403"/>
    </row>
    <row r="41" spans="1:13" ht="11.25" customHeight="1" x14ac:dyDescent="0.25">
      <c r="A41" s="402" t="s">
        <v>46</v>
      </c>
      <c r="B41" s="402"/>
      <c r="C41" s="402"/>
      <c r="D41" s="402"/>
      <c r="E41" s="402"/>
      <c r="F41" s="402"/>
      <c r="G41" s="402"/>
      <c r="H41" s="402"/>
      <c r="I41" s="402"/>
      <c r="J41" s="402"/>
      <c r="K41" s="402"/>
      <c r="L41" s="402"/>
      <c r="M41" s="402"/>
    </row>
    <row r="42" spans="1:13" ht="11.25" customHeight="1" x14ac:dyDescent="0.25">
      <c r="A42" s="392" t="s">
        <v>162</v>
      </c>
      <c r="B42" s="392"/>
      <c r="C42" s="392"/>
      <c r="D42" s="392"/>
      <c r="E42" s="392"/>
      <c r="F42" s="392"/>
      <c r="G42" s="392"/>
      <c r="H42" s="392"/>
      <c r="I42" s="392"/>
      <c r="J42" s="392"/>
      <c r="K42" s="392"/>
      <c r="L42" s="392"/>
      <c r="M42" s="392"/>
    </row>
    <row r="43" spans="1:13" ht="11.25" customHeight="1" x14ac:dyDescent="0.25">
      <c r="A43" s="392" t="s">
        <v>163</v>
      </c>
      <c r="B43" s="392"/>
      <c r="C43" s="392"/>
      <c r="D43" s="392"/>
      <c r="E43" s="392"/>
      <c r="F43" s="392"/>
      <c r="G43" s="392"/>
      <c r="H43" s="392"/>
      <c r="I43" s="392"/>
      <c r="J43" s="392"/>
      <c r="K43" s="392"/>
      <c r="L43" s="392"/>
      <c r="M43" s="392"/>
    </row>
    <row r="44" spans="1:13" ht="11.25" customHeight="1" x14ac:dyDescent="0.25">
      <c r="A44" s="392" t="s">
        <v>164</v>
      </c>
      <c r="B44" s="392"/>
      <c r="C44" s="392"/>
      <c r="D44" s="392"/>
      <c r="E44" s="392"/>
      <c r="F44" s="392"/>
      <c r="G44" s="392"/>
      <c r="H44" s="392"/>
      <c r="I44" s="392"/>
      <c r="J44" s="392"/>
      <c r="K44" s="392"/>
      <c r="L44" s="392"/>
      <c r="M44" s="392"/>
    </row>
    <row r="45" spans="1:13" ht="11.25" customHeight="1" x14ac:dyDescent="0.25">
      <c r="A45" s="387"/>
      <c r="B45" s="387"/>
      <c r="C45" s="387"/>
      <c r="D45" s="387"/>
      <c r="E45" s="387"/>
      <c r="F45" s="387"/>
      <c r="G45" s="387"/>
      <c r="H45" s="387"/>
      <c r="I45" s="387"/>
      <c r="J45" s="387"/>
      <c r="K45" s="387"/>
      <c r="L45" s="387"/>
      <c r="M45" s="387"/>
    </row>
    <row r="46" spans="1:13" ht="11.25" customHeight="1" x14ac:dyDescent="0.25">
      <c r="A46" s="387" t="s">
        <v>124</v>
      </c>
      <c r="B46" s="387"/>
      <c r="C46" s="387"/>
      <c r="D46" s="387"/>
      <c r="E46" s="387"/>
      <c r="F46" s="387"/>
      <c r="G46" s="387"/>
      <c r="H46" s="387"/>
      <c r="I46" s="387"/>
      <c r="J46" s="387"/>
      <c r="K46" s="387"/>
      <c r="L46" s="387"/>
      <c r="M46" s="387"/>
    </row>
    <row r="47" spans="1:13" ht="11.25" customHeight="1" x14ac:dyDescent="0.25"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</row>
  </sheetData>
  <mergeCells count="14">
    <mergeCell ref="A46:M46"/>
    <mergeCell ref="A1:M1"/>
    <mergeCell ref="A2:M2"/>
    <mergeCell ref="A3:M3"/>
    <mergeCell ref="A45:M45"/>
    <mergeCell ref="C4:G4"/>
    <mergeCell ref="I4:M4"/>
    <mergeCell ref="C5:E5"/>
    <mergeCell ref="I5:K5"/>
    <mergeCell ref="A40:M40"/>
    <mergeCell ref="A41:M41"/>
    <mergeCell ref="A42:M42"/>
    <mergeCell ref="A43:M43"/>
    <mergeCell ref="A44:M44"/>
  </mergeCells>
  <pageMargins left="0.5" right="0.5" top="0.5" bottom="0.75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Text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  <vt:lpstr>T12</vt:lpstr>
      <vt:lpstr>T13</vt:lpstr>
      <vt:lpstr>T14</vt:lpstr>
      <vt:lpstr>T15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Tungsten in 2015</dc:title>
  <dc:subject>USGS Mineral Industry Surveys</dc:subject>
  <dc:creator>USGS National Minerals Information Center</dc:creator>
  <cp:keywords>tungsten; statistics</cp:keywords>
  <cp:lastModifiedBy>cyknutson</cp:lastModifiedBy>
  <cp:lastPrinted>2017-11-08T18:47:54Z</cp:lastPrinted>
  <dcterms:created xsi:type="dcterms:W3CDTF">2015-03-25T17:41:46Z</dcterms:created>
  <dcterms:modified xsi:type="dcterms:W3CDTF">2018-01-18T14:19:45Z</dcterms:modified>
</cp:coreProperties>
</file>